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1880" windowHeight="2250" activeTab="1"/>
  </bookViews>
  <sheets>
    <sheet name="说明" sheetId="1" r:id="rId1"/>
    <sheet name="理论课安排表" sheetId="2" r:id="rId2"/>
    <sheet name="实践环节安排表" sheetId="3" r:id="rId3"/>
    <sheet name="统计表" sheetId="4" r:id="rId4"/>
  </sheets>
  <definedNames>
    <definedName name="_xlnm.Print_Area" localSheetId="1">'理论课安排表'!$A$1:$R$31</definedName>
    <definedName name="_xlnm.Print_Titles" localSheetId="1">'理论课安排表'!$1:$4</definedName>
  </definedNames>
  <calcPr fullCalcOnLoad="1"/>
</workbook>
</file>

<file path=xl/sharedStrings.xml><?xml version="1.0" encoding="utf-8"?>
<sst xmlns="http://schemas.openxmlformats.org/spreadsheetml/2006/main" count="114" uniqueCount="104">
  <si>
    <t>课程名称</t>
  </si>
  <si>
    <t>各学期周学时分配</t>
  </si>
  <si>
    <t>总学时</t>
  </si>
  <si>
    <t>必修公共基础课合计</t>
  </si>
  <si>
    <t>课程编号</t>
  </si>
  <si>
    <t>学分</t>
  </si>
  <si>
    <t>实验</t>
  </si>
  <si>
    <t>备注</t>
  </si>
  <si>
    <t>学时</t>
  </si>
  <si>
    <t>各学期周数（学时数）分配</t>
  </si>
  <si>
    <t>课程类别</t>
  </si>
  <si>
    <t>友情提醒：</t>
  </si>
  <si>
    <t>中国近现代史纲要</t>
  </si>
  <si>
    <t>形势与政策</t>
  </si>
  <si>
    <t>周数</t>
  </si>
  <si>
    <t>实践环节总计</t>
  </si>
  <si>
    <t>0401950002</t>
  </si>
  <si>
    <t>军训</t>
  </si>
  <si>
    <r>
      <t>实</t>
    </r>
    <r>
      <rPr>
        <sz val="10"/>
        <rFont val="Times New Roman"/>
        <family val="1"/>
      </rPr>
      <t xml:space="preserve">    </t>
    </r>
    <r>
      <rPr>
        <sz val="10"/>
        <rFont val="宋体"/>
        <family val="0"/>
      </rPr>
      <t>践</t>
    </r>
    <r>
      <rPr>
        <sz val="10"/>
        <rFont val="Times New Roman"/>
        <family val="1"/>
      </rPr>
      <t xml:space="preserve">    </t>
    </r>
    <r>
      <rPr>
        <sz val="10"/>
        <rFont val="宋体"/>
        <family val="0"/>
      </rPr>
      <t>教</t>
    </r>
    <r>
      <rPr>
        <sz val="10"/>
        <rFont val="Times New Roman"/>
        <family val="1"/>
      </rPr>
      <t xml:space="preserve">    </t>
    </r>
    <r>
      <rPr>
        <sz val="10"/>
        <rFont val="宋体"/>
        <family val="0"/>
      </rPr>
      <t>学</t>
    </r>
    <r>
      <rPr>
        <sz val="10"/>
        <rFont val="Times New Roman"/>
        <family val="1"/>
      </rPr>
      <t xml:space="preserve">    </t>
    </r>
    <r>
      <rPr>
        <sz val="10"/>
        <rFont val="宋体"/>
        <family val="0"/>
      </rPr>
      <t>环</t>
    </r>
    <r>
      <rPr>
        <sz val="10"/>
        <rFont val="Times New Roman"/>
        <family val="1"/>
      </rPr>
      <t xml:space="preserve">    </t>
    </r>
    <r>
      <rPr>
        <sz val="10"/>
        <rFont val="宋体"/>
        <family val="0"/>
      </rPr>
      <t>节</t>
    </r>
  </si>
  <si>
    <t>上机</t>
  </si>
  <si>
    <t xml:space="preserve">           理  论 课  总  计</t>
  </si>
  <si>
    <t>考试学期</t>
  </si>
  <si>
    <t>1、2</t>
  </si>
  <si>
    <t>课内实验</t>
  </si>
  <si>
    <t>集中实践</t>
  </si>
  <si>
    <t>课内学时</t>
  </si>
  <si>
    <t>课外学时</t>
  </si>
  <si>
    <t>军训模块</t>
  </si>
  <si>
    <t>实习教学模块</t>
  </si>
  <si>
    <t>课程设计模块</t>
  </si>
  <si>
    <t>毕业设计模块</t>
  </si>
  <si>
    <t>1、表格格式请不要更改（包括行高、列宽、字号大小）。</t>
  </si>
  <si>
    <r>
      <t>2、</t>
    </r>
    <r>
      <rPr>
        <sz val="11"/>
        <rFont val="宋体"/>
        <family val="0"/>
      </rPr>
      <t>由企业人员授课的课程请用★号在课程名称</t>
    </r>
    <r>
      <rPr>
        <sz val="11"/>
        <color indexed="12"/>
        <rFont val="宋体"/>
        <family val="0"/>
      </rPr>
      <t>前</t>
    </r>
    <r>
      <rPr>
        <sz val="11"/>
        <rFont val="宋体"/>
        <family val="0"/>
      </rPr>
      <t>标注；现场教学的课程请用▲号在课程名称</t>
    </r>
    <r>
      <rPr>
        <sz val="11"/>
        <color indexed="12"/>
        <rFont val="宋体"/>
        <family val="0"/>
      </rPr>
      <t>前</t>
    </r>
    <r>
      <rPr>
        <sz val="11"/>
        <rFont val="宋体"/>
        <family val="0"/>
      </rPr>
      <t>标注；计划中未设置该类课程的，请将实践环节安排表下方注明的相关内容删除。</t>
    </r>
  </si>
  <si>
    <t>工程训练模块</t>
  </si>
  <si>
    <t>毛泽东思想、邓小平理论和“三个代表”重要思想概论</t>
  </si>
  <si>
    <r>
      <t>3、计划表中周学时数请用</t>
    </r>
    <r>
      <rPr>
        <sz val="11"/>
        <color indexed="10"/>
        <rFont val="宋体"/>
        <family val="0"/>
      </rPr>
      <t>整数</t>
    </r>
    <r>
      <rPr>
        <sz val="11"/>
        <color indexed="12"/>
        <rFont val="宋体"/>
        <family val="0"/>
      </rPr>
      <t>填写，周学时数和相应学期理论教学周数的乘积与该课程总学时数之差越小越好</t>
    </r>
  </si>
  <si>
    <t>4、请注意标注各学期在考试周考试的课程</t>
  </si>
  <si>
    <t>大学生职业发展与就业指导</t>
  </si>
  <si>
    <t>教学单位考核</t>
  </si>
  <si>
    <t>综合素质课外学分</t>
  </si>
  <si>
    <t>必 修</t>
  </si>
  <si>
    <t>公共基础课</t>
  </si>
  <si>
    <t>限选</t>
  </si>
  <si>
    <t>专业课</t>
  </si>
  <si>
    <t>必修</t>
  </si>
  <si>
    <t>任选</t>
  </si>
  <si>
    <t>必修专业基础课合计</t>
  </si>
  <si>
    <t>限选</t>
  </si>
  <si>
    <t>限选专业基础课合计</t>
  </si>
  <si>
    <t>专业基础课</t>
  </si>
  <si>
    <t>必修专业课合计</t>
  </si>
  <si>
    <t>公共选修课最低学分要求</t>
  </si>
  <si>
    <t>专业任选课最低学分要求</t>
  </si>
  <si>
    <t>限选专业课合计</t>
  </si>
  <si>
    <r>
      <t>理论课</t>
    </r>
    <r>
      <rPr>
        <sz val="16"/>
        <rFont val="黑体"/>
        <family val="0"/>
      </rPr>
      <t>程</t>
    </r>
    <r>
      <rPr>
        <sz val="16"/>
        <rFont val="黑体"/>
        <family val="0"/>
      </rPr>
      <t>结</t>
    </r>
    <r>
      <rPr>
        <sz val="16"/>
        <rFont val="黑体"/>
        <family val="0"/>
      </rPr>
      <t>构</t>
    </r>
    <r>
      <rPr>
        <sz val="16"/>
        <rFont val="黑体"/>
        <family val="0"/>
      </rPr>
      <t>比</t>
    </r>
    <r>
      <rPr>
        <sz val="16"/>
        <rFont val="黑体"/>
        <family val="0"/>
      </rPr>
      <t>例</t>
    </r>
    <r>
      <rPr>
        <sz val="16"/>
        <rFont val="黑体"/>
        <family val="0"/>
      </rPr>
      <t>表</t>
    </r>
  </si>
  <si>
    <t>必修</t>
  </si>
  <si>
    <t>公共基础课</t>
  </si>
  <si>
    <t>专业课</t>
  </si>
  <si>
    <t>公共选修课</t>
  </si>
  <si>
    <t>合计</t>
  </si>
  <si>
    <r>
      <t>注：本表中统计了公共基础课、专业基础课、专业课、专业方向课、公共选修课占理论课总学时的比例；以及必修课、限选课、任选课占理论课总学时</t>
    </r>
    <r>
      <rPr>
        <sz val="11"/>
        <rFont val="Times New Roman"/>
        <family val="1"/>
      </rPr>
      <t xml:space="preserve"> </t>
    </r>
    <r>
      <rPr>
        <sz val="11"/>
        <rFont val="宋体"/>
        <family val="0"/>
      </rPr>
      <t>的比例</t>
    </r>
  </si>
  <si>
    <t>实践教学学分统计表</t>
  </si>
  <si>
    <t>类别</t>
  </si>
  <si>
    <t>学分</t>
  </si>
  <si>
    <t>占总学分比例</t>
  </si>
  <si>
    <t>备注</t>
  </si>
  <si>
    <t>纯理论教学</t>
  </si>
  <si>
    <t>实践教学</t>
  </si>
  <si>
    <t>课外实践</t>
  </si>
  <si>
    <t>“两课”课外实践</t>
  </si>
  <si>
    <t>综合素质</t>
  </si>
  <si>
    <t>综合素质培养计划</t>
  </si>
  <si>
    <r>
      <t>总</t>
    </r>
    <r>
      <rPr>
        <sz val="10"/>
        <rFont val="Times New Roman"/>
        <family val="1"/>
      </rPr>
      <t xml:space="preserve">           </t>
    </r>
    <r>
      <rPr>
        <sz val="10"/>
        <rFont val="宋体"/>
        <family val="0"/>
      </rPr>
      <t>计</t>
    </r>
  </si>
  <si>
    <t>专业方向课</t>
  </si>
  <si>
    <t>性质</t>
  </si>
  <si>
    <t>限选</t>
  </si>
  <si>
    <t>必修</t>
  </si>
  <si>
    <t xml:space="preserve">学时 </t>
  </si>
  <si>
    <t>比例</t>
  </si>
  <si>
    <t>0304110009</t>
  </si>
  <si>
    <t>0301110009</t>
  </si>
  <si>
    <t>思想道德修养与法律基础</t>
  </si>
  <si>
    <t>0601110011</t>
  </si>
  <si>
    <t>0302110004</t>
  </si>
  <si>
    <r>
      <t>*</t>
    </r>
    <r>
      <rPr>
        <sz val="10"/>
        <rFont val="宋体"/>
        <family val="0"/>
      </rPr>
      <t>马克思主义基本原理</t>
    </r>
  </si>
  <si>
    <t>0304110008</t>
  </si>
  <si>
    <t>0401150003</t>
  </si>
  <si>
    <t>军事理论</t>
  </si>
  <si>
    <t>0715260001</t>
  </si>
  <si>
    <t>大学生心理健康教育</t>
  </si>
  <si>
    <t>0304160001</t>
  </si>
  <si>
    <t>大学生创业教育</t>
  </si>
  <si>
    <t xml:space="preserve">  ****专业（***方向）教学进程安排表</t>
  </si>
  <si>
    <t xml:space="preserve">  ****专业（***方向）集中实践环节安排表</t>
  </si>
  <si>
    <t>0302110013
0302110014</t>
  </si>
  <si>
    <t>大学体育Ⅰ～Ⅳ</t>
  </si>
  <si>
    <t>0402112003
0402112006</t>
  </si>
  <si>
    <t>学习时数
学生课外</t>
  </si>
  <si>
    <t>注：请在专业核心课程名称前加注“★”。</t>
  </si>
  <si>
    <t>注：请在关键实践教学课程名称前加注“★”。</t>
  </si>
  <si>
    <t>2、课内实验学分=理论课总学分-纯理论教学学分-理论课课外2.8学分</t>
  </si>
  <si>
    <t>大学外语类课程</t>
  </si>
  <si>
    <t>任选</t>
  </si>
  <si>
    <t>1、纯理论教学学分=（课内总学时-实验学时-上机学时）/16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</si>
</sst>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是&quot;;&quot;是&quot;;&quot;否&quot;"/>
    <numFmt numFmtId="185" formatCode="&quot;真&quot;;&quot;真&quot;;&quot;假&quot;"/>
    <numFmt numFmtId="186" formatCode="&quot;开&quot;;&quot;开&quot;;&quot;关&quot;"/>
    <numFmt numFmtId="187" formatCode="0.0%"/>
    <numFmt numFmtId="188" formatCode="0.0_ "/>
  </numFmts>
  <fonts count="16">
    <font>
      <sz val="12"/>
      <name val="宋体"/>
      <family val="0"/>
    </font>
    <font>
      <sz val="9"/>
      <name val="宋体"/>
      <family val="0"/>
    </font>
    <font>
      <sz val="11"/>
      <name val="宋体"/>
      <family val="0"/>
    </font>
    <font>
      <sz val="12"/>
      <name val="Times New Roman"/>
      <family val="1"/>
    </font>
    <font>
      <sz val="16"/>
      <name val="黑体"/>
      <family val="0"/>
    </font>
    <font>
      <sz val="10"/>
      <name val="宋体"/>
      <family val="0"/>
    </font>
    <font>
      <sz val="10"/>
      <name val="Times New Roman"/>
      <family val="1"/>
    </font>
    <font>
      <sz val="10"/>
      <color indexed="12"/>
      <name val="宋体"/>
      <family val="0"/>
    </font>
    <font>
      <sz val="11"/>
      <color indexed="12"/>
      <name val="宋体"/>
      <family val="0"/>
    </font>
    <font>
      <sz val="11"/>
      <color indexed="10"/>
      <name val="宋体"/>
      <family val="0"/>
    </font>
    <font>
      <sz val="11"/>
      <name val="Times New Roman"/>
      <family val="1"/>
    </font>
    <font>
      <b/>
      <sz val="14"/>
      <name val="黑体"/>
      <family val="0"/>
    </font>
    <font>
      <b/>
      <sz val="14"/>
      <name val="Times New Roman"/>
      <family val="1"/>
    </font>
    <font>
      <sz val="14"/>
      <name val="黑体"/>
      <family val="0"/>
    </font>
    <font>
      <u val="single"/>
      <sz val="12"/>
      <color indexed="12"/>
      <name val="宋体"/>
      <family val="0"/>
    </font>
    <font>
      <u val="single"/>
      <sz val="12"/>
      <color indexed="36"/>
      <name val="宋体"/>
      <family val="0"/>
    </font>
  </fonts>
  <fills count="3">
    <fill>
      <patternFill/>
    </fill>
    <fill>
      <patternFill patternType="gray125"/>
    </fill>
    <fill>
      <patternFill patternType="solid">
        <fgColor indexed="22"/>
        <bgColor indexed="64"/>
      </patternFill>
    </fill>
  </fills>
  <borders count="22">
    <border>
      <left/>
      <right/>
      <top/>
      <bottom/>
      <diagonal/>
    </border>
    <border>
      <left style="hair"/>
      <right style="hair"/>
      <top style="hair"/>
      <bottom style="hair"/>
    </border>
    <border>
      <left style="hair"/>
      <right style="hair"/>
      <top style="hair"/>
      <bottom>
        <color indexed="63"/>
      </bottom>
    </border>
    <border>
      <left style="hair"/>
      <right style="hair"/>
      <top>
        <color indexed="63"/>
      </top>
      <bottom style="hair"/>
    </border>
    <border>
      <left style="thin"/>
      <right style="thin"/>
      <top style="thin"/>
      <bottom style="thin"/>
    </border>
    <border>
      <left style="hair"/>
      <right>
        <color indexed="63"/>
      </right>
      <top style="hair"/>
      <bottom style="hair"/>
    </border>
    <border>
      <left>
        <color indexed="63"/>
      </left>
      <right style="hair"/>
      <top style="hair"/>
      <bottom style="hair"/>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hair"/>
      <right style="hair"/>
      <top>
        <color indexed="63"/>
      </top>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0" borderId="0" applyNumberFormat="0" applyFill="0" applyBorder="0" applyAlignment="0" applyProtection="0"/>
  </cellStyleXfs>
  <cellXfs count="100">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justify"/>
    </xf>
    <xf numFmtId="0" fontId="0" fillId="0" borderId="0" xfId="0" applyAlignment="1">
      <alignment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xf>
    <xf numFmtId="49" fontId="6"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187" fontId="5" fillId="0" borderId="4"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0" xfId="0" applyNumberFormat="1" applyFont="1" applyAlignment="1">
      <alignment horizontal="center" vertical="center"/>
    </xf>
    <xf numFmtId="49" fontId="3" fillId="0" borderId="0" xfId="0" applyNumberFormat="1" applyFont="1" applyAlignment="1">
      <alignment horizontal="center" vertical="center"/>
    </xf>
    <xf numFmtId="0" fontId="2" fillId="0" borderId="0" xfId="0" applyFont="1" applyAlignment="1">
      <alignment vertical="center" wrapText="1"/>
    </xf>
    <xf numFmtId="0" fontId="8" fillId="0" borderId="0" xfId="0" applyFont="1" applyAlignment="1">
      <alignment vertical="center" wrapText="1"/>
    </xf>
    <xf numFmtId="0" fontId="7" fillId="0" borderId="1" xfId="0" applyFont="1" applyBorder="1" applyAlignment="1">
      <alignment horizontal="center" vertical="center" wrapText="1"/>
    </xf>
    <xf numFmtId="187" fontId="5" fillId="2" borderId="4" xfId="0" applyNumberFormat="1" applyFont="1" applyFill="1" applyBorder="1" applyAlignment="1">
      <alignment horizontal="center" vertical="center"/>
    </xf>
    <xf numFmtId="10" fontId="5" fillId="0" borderId="4" xfId="0" applyNumberFormat="1" applyFont="1" applyBorder="1" applyAlignment="1">
      <alignment horizontal="center" vertical="center"/>
    </xf>
    <xf numFmtId="0" fontId="5" fillId="0" borderId="0" xfId="0" applyFont="1" applyAlignment="1">
      <alignment/>
    </xf>
    <xf numFmtId="0" fontId="2" fillId="0" borderId="1" xfId="0" applyFont="1" applyBorder="1" applyAlignment="1">
      <alignment horizontal="center" vertical="center"/>
    </xf>
    <xf numFmtId="49" fontId="6" fillId="0" borderId="5" xfId="0"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vertical="center"/>
    </xf>
    <xf numFmtId="0" fontId="0" fillId="0" borderId="4" xfId="0" applyBorder="1" applyAlignment="1">
      <alignment/>
    </xf>
    <xf numFmtId="187" fontId="0" fillId="0" borderId="0" xfId="0" applyNumberFormat="1" applyAlignment="1">
      <alignment horizontal="center"/>
    </xf>
    <xf numFmtId="187" fontId="0" fillId="0" borderId="4" xfId="0" applyNumberFormat="1" applyBorder="1" applyAlignment="1">
      <alignment horizontal="center"/>
    </xf>
    <xf numFmtId="187" fontId="5" fillId="0" borderId="4" xfId="0" applyNumberFormat="1" applyFont="1" applyBorder="1" applyAlignment="1">
      <alignment horizontal="left" vertical="center"/>
    </xf>
    <xf numFmtId="187" fontId="5" fillId="0" borderId="0" xfId="0" applyNumberFormat="1" applyFont="1" applyAlignment="1">
      <alignment horizontal="center"/>
    </xf>
    <xf numFmtId="49" fontId="6" fillId="0" borderId="1" xfId="16" applyNumberFormat="1" applyFont="1" applyBorder="1" applyAlignment="1">
      <alignment horizontal="center" vertical="center" wrapText="1"/>
      <protection/>
    </xf>
    <xf numFmtId="0" fontId="5" fillId="0" borderId="1" xfId="16" applyFont="1" applyBorder="1" applyAlignment="1">
      <alignment horizontal="justify" vertical="center" wrapText="1"/>
      <protection/>
    </xf>
    <xf numFmtId="0" fontId="5" fillId="0" borderId="1" xfId="16" applyFont="1" applyBorder="1" applyAlignment="1">
      <alignment horizontal="center" vertical="center" wrapText="1"/>
      <protection/>
    </xf>
    <xf numFmtId="0" fontId="6" fillId="0" borderId="1" xfId="16" applyFont="1" applyBorder="1" applyAlignment="1">
      <alignment horizontal="justify" vertical="center" wrapText="1"/>
      <protection/>
    </xf>
    <xf numFmtId="49" fontId="6" fillId="0" borderId="1" xfId="16" applyNumberFormat="1" applyFont="1" applyBorder="1" applyAlignment="1">
      <alignment horizontal="center" vertical="center"/>
      <protection/>
    </xf>
    <xf numFmtId="0" fontId="5" fillId="0" borderId="1" xfId="16" applyFont="1" applyBorder="1" applyAlignment="1">
      <alignment horizontal="center" vertical="center"/>
      <protection/>
    </xf>
    <xf numFmtId="0" fontId="5" fillId="0" borderId="11" xfId="0" applyFont="1" applyBorder="1" applyAlignment="1">
      <alignment horizontal="center" vertical="center" wrapText="1"/>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11" xfId="0" applyBorder="1" applyAlignment="1">
      <alignment/>
    </xf>
    <xf numFmtId="0" fontId="0" fillId="0" borderId="3" xfId="0" applyBorder="1" applyAlignment="1">
      <alignment/>
    </xf>
    <xf numFmtId="0" fontId="0" fillId="0" borderId="1" xfId="0" applyBorder="1" applyAlignment="1">
      <alignment/>
    </xf>
    <xf numFmtId="0" fontId="0" fillId="0" borderId="0" xfId="0" applyBorder="1" applyAlignment="1">
      <alignment/>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11"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0" xfId="0" applyFont="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textRotation="255"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1" xfId="0" applyFont="1" applyBorder="1" applyAlignment="1">
      <alignment horizontal="center" vertical="center" wrapText="1"/>
    </xf>
    <xf numFmtId="49" fontId="5"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3" fillId="0" borderId="14" xfId="0" applyFont="1" applyBorder="1" applyAlignment="1">
      <alignment horizontal="center" vertical="top"/>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5" fillId="0" borderId="18"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11" fillId="0" borderId="14" xfId="0" applyFont="1" applyBorder="1" applyAlignment="1">
      <alignment horizontal="center" vertical="top"/>
    </xf>
    <xf numFmtId="0" fontId="12" fillId="0" borderId="14" xfId="0" applyFont="1" applyBorder="1" applyAlignment="1">
      <alignment horizontal="center" vertical="top"/>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left" vertical="center" indent="1"/>
    </xf>
    <xf numFmtId="10" fontId="5" fillId="0" borderId="4" xfId="0" applyNumberFormat="1"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187" fontId="5" fillId="0" borderId="8" xfId="0" applyNumberFormat="1" applyFont="1" applyBorder="1" applyAlignment="1">
      <alignment horizontal="center" vertical="center"/>
    </xf>
    <xf numFmtId="187" fontId="5" fillId="0" borderId="10" xfId="0" applyNumberFormat="1" applyFon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left" vertical="center" wrapText="1"/>
    </xf>
    <xf numFmtId="187" fontId="5" fillId="0" borderId="7" xfId="0" applyNumberFormat="1" applyFont="1" applyBorder="1" applyAlignment="1">
      <alignment horizontal="center" vertical="center"/>
    </xf>
    <xf numFmtId="187" fontId="5" fillId="0" borderId="9" xfId="0" applyNumberFormat="1" applyFont="1" applyBorder="1" applyAlignment="1">
      <alignment horizontal="center" vertical="center"/>
    </xf>
    <xf numFmtId="0" fontId="5" fillId="0" borderId="0" xfId="0" applyFont="1" applyAlignment="1">
      <alignment horizontal="left"/>
    </xf>
    <xf numFmtId="10" fontId="5" fillId="0" borderId="8" xfId="0" applyNumberFormat="1" applyFont="1" applyBorder="1" applyAlignment="1">
      <alignment horizontal="center" vertical="center"/>
    </xf>
    <xf numFmtId="10" fontId="5" fillId="0" borderId="10" xfId="0" applyNumberFormat="1" applyFont="1" applyBorder="1" applyAlignment="1">
      <alignment horizontal="center" vertical="center"/>
    </xf>
  </cellXfs>
  <cellStyles count="9">
    <cellStyle name="Normal" xfId="0"/>
    <cellStyle name="Percent" xfId="15"/>
    <cellStyle name="常规_人才培养方案教学进程安排表"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7"/>
  <sheetViews>
    <sheetView workbookViewId="0" topLeftCell="A1">
      <selection activeCell="A8" sqref="A8"/>
    </sheetView>
  </sheetViews>
  <sheetFormatPr defaultColWidth="9.00390625" defaultRowHeight="14.25"/>
  <cols>
    <col min="1" max="1" width="86.25390625" style="5" customWidth="1"/>
  </cols>
  <sheetData>
    <row r="2" ht="21.75" customHeight="1">
      <c r="A2" s="18" t="s">
        <v>11</v>
      </c>
    </row>
    <row r="3" ht="14.25">
      <c r="A3" s="18"/>
    </row>
    <row r="4" ht="14.25">
      <c r="A4" s="18" t="s">
        <v>31</v>
      </c>
    </row>
    <row r="5" ht="54" customHeight="1">
      <c r="A5" s="18" t="s">
        <v>32</v>
      </c>
    </row>
    <row r="6" ht="35.25" customHeight="1">
      <c r="A6" s="19" t="s">
        <v>35</v>
      </c>
    </row>
    <row r="7" ht="21.75" customHeight="1">
      <c r="A7" s="18" t="s">
        <v>36</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11"/>
  <sheetViews>
    <sheetView tabSelected="1" workbookViewId="0" topLeftCell="A1">
      <pane xSplit="3" ySplit="4" topLeftCell="D8" activePane="bottomRight" state="frozen"/>
      <selection pane="topLeft" activeCell="A1" sqref="A1"/>
      <selection pane="topRight" activeCell="D1" sqref="D1"/>
      <selection pane="bottomLeft" activeCell="A5" sqref="A5"/>
      <selection pane="bottomRight" activeCell="I30" sqref="I30"/>
    </sheetView>
  </sheetViews>
  <sheetFormatPr defaultColWidth="9.00390625" defaultRowHeight="14.25"/>
  <cols>
    <col min="1" max="2" width="2.625" style="2" customWidth="1"/>
    <col min="3" max="3" width="9.625" style="17" customWidth="1"/>
    <col min="4" max="4" width="19.625" style="3" customWidth="1"/>
    <col min="5" max="6" width="5.125" style="2" customWidth="1"/>
    <col min="7" max="8" width="3.625" style="2" customWidth="1"/>
    <col min="9" max="17" width="3.125" style="2" customWidth="1"/>
    <col min="18" max="18" width="4.625" style="2" customWidth="1"/>
    <col min="19" max="19" width="4.00390625" style="0" customWidth="1"/>
  </cols>
  <sheetData>
    <row r="1" spans="1:18" ht="33" customHeight="1">
      <c r="A1" s="73" t="s">
        <v>92</v>
      </c>
      <c r="B1" s="73"/>
      <c r="C1" s="73"/>
      <c r="D1" s="73"/>
      <c r="E1" s="73"/>
      <c r="F1" s="73"/>
      <c r="G1" s="73"/>
      <c r="H1" s="73"/>
      <c r="I1" s="73"/>
      <c r="J1" s="73"/>
      <c r="K1" s="73"/>
      <c r="L1" s="73"/>
      <c r="M1" s="73"/>
      <c r="N1" s="73"/>
      <c r="O1" s="73"/>
      <c r="P1" s="73"/>
      <c r="Q1" s="73"/>
      <c r="R1" s="73"/>
    </row>
    <row r="2" spans="1:19" s="1" customFormat="1" ht="19.5" customHeight="1">
      <c r="A2" s="59" t="s">
        <v>10</v>
      </c>
      <c r="B2" s="59"/>
      <c r="C2" s="74" t="s">
        <v>4</v>
      </c>
      <c r="D2" s="59" t="s">
        <v>0</v>
      </c>
      <c r="E2" s="59" t="s">
        <v>5</v>
      </c>
      <c r="F2" s="50" t="s">
        <v>25</v>
      </c>
      <c r="G2" s="51"/>
      <c r="H2" s="51"/>
      <c r="I2" s="77" t="s">
        <v>26</v>
      </c>
      <c r="J2" s="59" t="s">
        <v>1</v>
      </c>
      <c r="K2" s="59"/>
      <c r="L2" s="59"/>
      <c r="M2" s="59"/>
      <c r="N2" s="59"/>
      <c r="O2" s="59"/>
      <c r="P2" s="59"/>
      <c r="Q2" s="59"/>
      <c r="R2" s="59" t="s">
        <v>21</v>
      </c>
      <c r="S2" s="55" t="s">
        <v>97</v>
      </c>
    </row>
    <row r="3" spans="1:19" s="1" customFormat="1" ht="19.5" customHeight="1">
      <c r="A3" s="59"/>
      <c r="B3" s="59"/>
      <c r="C3" s="75"/>
      <c r="D3" s="59"/>
      <c r="E3" s="59"/>
      <c r="F3" s="59" t="s">
        <v>2</v>
      </c>
      <c r="G3" s="59" t="s">
        <v>6</v>
      </c>
      <c r="H3" s="60" t="s">
        <v>19</v>
      </c>
      <c r="I3" s="78"/>
      <c r="J3" s="6">
        <v>1</v>
      </c>
      <c r="K3" s="6">
        <v>2</v>
      </c>
      <c r="L3" s="6">
        <v>3</v>
      </c>
      <c r="M3" s="6">
        <v>4</v>
      </c>
      <c r="N3" s="6">
        <v>5</v>
      </c>
      <c r="O3" s="6">
        <v>6</v>
      </c>
      <c r="P3" s="6">
        <v>7</v>
      </c>
      <c r="Q3" s="6">
        <v>8</v>
      </c>
      <c r="R3" s="59"/>
      <c r="S3" s="56"/>
    </row>
    <row r="4" spans="1:19" s="1" customFormat="1" ht="19.5" customHeight="1">
      <c r="A4" s="59"/>
      <c r="B4" s="59"/>
      <c r="C4" s="76"/>
      <c r="D4" s="60"/>
      <c r="E4" s="60"/>
      <c r="F4" s="60"/>
      <c r="G4" s="60"/>
      <c r="H4" s="65"/>
      <c r="I4" s="79"/>
      <c r="J4" s="10">
        <f>'实践环节安排表'!H4</f>
        <v>17</v>
      </c>
      <c r="K4" s="10">
        <f>'实践环节安排表'!I4</f>
        <v>20</v>
      </c>
      <c r="L4" s="10">
        <f>'实践环节安排表'!J4</f>
        <v>20</v>
      </c>
      <c r="M4" s="10">
        <f>'实践环节安排表'!K4</f>
        <v>20</v>
      </c>
      <c r="N4" s="10">
        <f>'实践环节安排表'!L4</f>
        <v>20</v>
      </c>
      <c r="O4" s="10">
        <f>'实践环节安排表'!M4</f>
        <v>20</v>
      </c>
      <c r="P4" s="10">
        <f>'实践环节安排表'!N4</f>
        <v>20</v>
      </c>
      <c r="Q4" s="10">
        <f>'实践环节安排表'!O4</f>
        <v>16</v>
      </c>
      <c r="R4" s="60"/>
      <c r="S4" s="57"/>
    </row>
    <row r="5" spans="1:19" s="1" customFormat="1" ht="16.5" customHeight="1">
      <c r="A5" s="55" t="s">
        <v>41</v>
      </c>
      <c r="B5" s="55" t="s">
        <v>40</v>
      </c>
      <c r="C5" s="36" t="s">
        <v>80</v>
      </c>
      <c r="D5" s="37" t="s">
        <v>81</v>
      </c>
      <c r="E5" s="38">
        <v>2.5</v>
      </c>
      <c r="F5" s="38">
        <v>32</v>
      </c>
      <c r="G5" s="38"/>
      <c r="H5" s="38"/>
      <c r="I5" s="38">
        <v>16</v>
      </c>
      <c r="J5" s="38">
        <v>2</v>
      </c>
      <c r="K5" s="38"/>
      <c r="L5" s="38"/>
      <c r="M5" s="38"/>
      <c r="N5" s="38"/>
      <c r="O5" s="38"/>
      <c r="P5" s="6"/>
      <c r="Q5" s="6"/>
      <c r="R5" s="6"/>
      <c r="S5" s="43"/>
    </row>
    <row r="6" spans="1:19" s="1" customFormat="1" ht="14.25" customHeight="1">
      <c r="A6" s="64"/>
      <c r="B6" s="64"/>
      <c r="C6" s="36" t="s">
        <v>82</v>
      </c>
      <c r="D6" s="37" t="s">
        <v>12</v>
      </c>
      <c r="E6" s="38">
        <v>2</v>
      </c>
      <c r="F6" s="38">
        <v>32</v>
      </c>
      <c r="G6" s="38"/>
      <c r="H6" s="38"/>
      <c r="I6" s="38"/>
      <c r="J6" s="38">
        <v>2</v>
      </c>
      <c r="K6" s="38"/>
      <c r="L6" s="38"/>
      <c r="M6" s="38"/>
      <c r="N6" s="38"/>
      <c r="O6" s="38"/>
      <c r="P6" s="6"/>
      <c r="Q6" s="6"/>
      <c r="R6" s="6"/>
      <c r="S6" s="24"/>
    </row>
    <row r="7" spans="1:19" s="1" customFormat="1" ht="14.25" customHeight="1">
      <c r="A7" s="64"/>
      <c r="B7" s="64"/>
      <c r="C7" s="36" t="s">
        <v>83</v>
      </c>
      <c r="D7" s="39" t="s">
        <v>84</v>
      </c>
      <c r="E7" s="38">
        <v>2.5</v>
      </c>
      <c r="F7" s="38">
        <v>32</v>
      </c>
      <c r="G7" s="38"/>
      <c r="H7" s="38"/>
      <c r="I7" s="38">
        <v>16</v>
      </c>
      <c r="J7" s="38"/>
      <c r="K7" s="38">
        <v>2</v>
      </c>
      <c r="L7" s="38"/>
      <c r="M7" s="38"/>
      <c r="N7" s="38"/>
      <c r="O7" s="38"/>
      <c r="P7" s="6"/>
      <c r="Q7" s="6"/>
      <c r="R7" s="6"/>
      <c r="S7" s="45"/>
    </row>
    <row r="8" spans="1:19" s="1" customFormat="1" ht="36">
      <c r="A8" s="64"/>
      <c r="B8" s="64"/>
      <c r="C8" s="36" t="s">
        <v>94</v>
      </c>
      <c r="D8" s="37" t="s">
        <v>34</v>
      </c>
      <c r="E8" s="38">
        <v>5</v>
      </c>
      <c r="F8" s="38">
        <v>64</v>
      </c>
      <c r="G8" s="38"/>
      <c r="H8" s="38"/>
      <c r="I8" s="38">
        <v>32</v>
      </c>
      <c r="J8" s="38"/>
      <c r="K8" s="38"/>
      <c r="L8" s="38">
        <v>2</v>
      </c>
      <c r="M8" s="38">
        <v>2</v>
      </c>
      <c r="N8" s="38"/>
      <c r="O8" s="38"/>
      <c r="P8" s="6"/>
      <c r="Q8" s="6"/>
      <c r="R8" s="11"/>
      <c r="S8" s="24"/>
    </row>
    <row r="9" spans="1:19" s="1" customFormat="1" ht="14.25" customHeight="1">
      <c r="A9" s="64"/>
      <c r="B9" s="64"/>
      <c r="C9" s="36" t="s">
        <v>85</v>
      </c>
      <c r="D9" s="37" t="s">
        <v>13</v>
      </c>
      <c r="E9" s="38">
        <v>1</v>
      </c>
      <c r="F9" s="38">
        <v>16</v>
      </c>
      <c r="G9" s="38"/>
      <c r="H9" s="38"/>
      <c r="I9" s="38"/>
      <c r="J9" s="38"/>
      <c r="K9" s="38"/>
      <c r="L9" s="38">
        <v>1</v>
      </c>
      <c r="M9" s="38"/>
      <c r="N9" s="38"/>
      <c r="O9" s="38"/>
      <c r="P9" s="6"/>
      <c r="Q9" s="6"/>
      <c r="R9" s="6"/>
      <c r="S9" s="24"/>
    </row>
    <row r="10" spans="1:19" s="1" customFormat="1" ht="26.25" customHeight="1">
      <c r="A10" s="64"/>
      <c r="B10" s="64"/>
      <c r="C10" s="36" t="s">
        <v>96</v>
      </c>
      <c r="D10" s="37" t="s">
        <v>95</v>
      </c>
      <c r="E10" s="38">
        <v>4</v>
      </c>
      <c r="F10" s="38">
        <v>128</v>
      </c>
      <c r="G10" s="38"/>
      <c r="H10" s="38"/>
      <c r="I10" s="38"/>
      <c r="J10" s="38">
        <v>2</v>
      </c>
      <c r="K10" s="38">
        <v>2</v>
      </c>
      <c r="L10" s="38">
        <v>2</v>
      </c>
      <c r="M10" s="38">
        <v>2</v>
      </c>
      <c r="N10" s="38"/>
      <c r="O10" s="38"/>
      <c r="P10" s="6"/>
      <c r="Q10" s="6"/>
      <c r="R10" s="6"/>
      <c r="S10" s="44"/>
    </row>
    <row r="11" spans="1:19" s="1" customFormat="1" ht="27" customHeight="1">
      <c r="A11" s="64"/>
      <c r="B11" s="64"/>
      <c r="C11" s="36"/>
      <c r="D11" s="37" t="s">
        <v>101</v>
      </c>
      <c r="E11" s="38">
        <v>14</v>
      </c>
      <c r="F11" s="38">
        <v>256</v>
      </c>
      <c r="G11" s="38">
        <v>64</v>
      </c>
      <c r="H11" s="38"/>
      <c r="I11" s="38"/>
      <c r="J11" s="38">
        <v>4</v>
      </c>
      <c r="K11" s="38">
        <v>4</v>
      </c>
      <c r="L11" s="38">
        <v>4</v>
      </c>
      <c r="M11" s="38">
        <v>2</v>
      </c>
      <c r="N11" s="38"/>
      <c r="O11" s="38">
        <v>2</v>
      </c>
      <c r="P11" s="6"/>
      <c r="Q11" s="6"/>
      <c r="R11" s="6" t="s">
        <v>22</v>
      </c>
      <c r="S11" s="24"/>
    </row>
    <row r="12" spans="1:19" s="1" customFormat="1" ht="24">
      <c r="A12" s="64"/>
      <c r="B12" s="64"/>
      <c r="C12" s="36" t="s">
        <v>79</v>
      </c>
      <c r="D12" s="37" t="s">
        <v>37</v>
      </c>
      <c r="E12" s="38">
        <v>1.5</v>
      </c>
      <c r="F12" s="38">
        <v>16</v>
      </c>
      <c r="G12" s="38"/>
      <c r="H12" s="38"/>
      <c r="I12" s="38">
        <v>16</v>
      </c>
      <c r="J12" s="38"/>
      <c r="K12" s="38"/>
      <c r="L12" s="38"/>
      <c r="M12" s="38"/>
      <c r="N12" s="38"/>
      <c r="O12" s="38">
        <v>1</v>
      </c>
      <c r="P12" s="6"/>
      <c r="Q12" s="6"/>
      <c r="R12" s="6"/>
      <c r="S12" s="24"/>
    </row>
    <row r="13" spans="1:19" s="1" customFormat="1" ht="14.25" customHeight="1">
      <c r="A13" s="64"/>
      <c r="B13" s="64"/>
      <c r="C13" s="36" t="s">
        <v>86</v>
      </c>
      <c r="D13" s="37" t="s">
        <v>87</v>
      </c>
      <c r="E13" s="38">
        <v>1.5</v>
      </c>
      <c r="F13" s="38">
        <v>24</v>
      </c>
      <c r="G13" s="38"/>
      <c r="H13" s="38"/>
      <c r="I13" s="38"/>
      <c r="J13" s="38"/>
      <c r="K13" s="38"/>
      <c r="L13" s="38"/>
      <c r="M13" s="38"/>
      <c r="N13" s="38"/>
      <c r="O13" s="38"/>
      <c r="P13" s="6"/>
      <c r="Q13" s="6"/>
      <c r="R13" s="6"/>
      <c r="S13" s="45"/>
    </row>
    <row r="14" spans="1:19" s="1" customFormat="1" ht="14.25" customHeight="1">
      <c r="A14" s="64"/>
      <c r="B14" s="64"/>
      <c r="C14" s="36" t="s">
        <v>88</v>
      </c>
      <c r="D14" s="37" t="s">
        <v>89</v>
      </c>
      <c r="E14" s="38">
        <v>2</v>
      </c>
      <c r="F14" s="38">
        <v>32</v>
      </c>
      <c r="G14" s="38"/>
      <c r="H14" s="38"/>
      <c r="I14" s="38">
        <v>10</v>
      </c>
      <c r="J14" s="38">
        <v>2</v>
      </c>
      <c r="K14" s="38"/>
      <c r="L14" s="38"/>
      <c r="M14" s="38"/>
      <c r="N14" s="38"/>
      <c r="O14" s="38"/>
      <c r="P14" s="6"/>
      <c r="Q14" s="6"/>
      <c r="R14" s="6"/>
      <c r="S14" s="44"/>
    </row>
    <row r="15" spans="1:19" s="1" customFormat="1" ht="14.25" customHeight="1">
      <c r="A15" s="64"/>
      <c r="B15" s="64"/>
      <c r="C15" s="36" t="s">
        <v>90</v>
      </c>
      <c r="D15" s="37" t="s">
        <v>91</v>
      </c>
      <c r="E15" s="38">
        <v>1</v>
      </c>
      <c r="F15" s="38">
        <v>18</v>
      </c>
      <c r="G15" s="38"/>
      <c r="H15" s="38"/>
      <c r="I15" s="38"/>
      <c r="J15" s="38"/>
      <c r="K15" s="38"/>
      <c r="L15" s="38">
        <v>2</v>
      </c>
      <c r="M15" s="38"/>
      <c r="N15" s="38"/>
      <c r="O15" s="38"/>
      <c r="P15" s="6"/>
      <c r="Q15" s="6"/>
      <c r="R15" s="6"/>
      <c r="S15" s="24"/>
    </row>
    <row r="16" spans="1:19" s="1" customFormat="1" ht="14.25" customHeight="1">
      <c r="A16" s="64"/>
      <c r="B16" s="64"/>
      <c r="C16" s="40"/>
      <c r="D16" s="41"/>
      <c r="E16" s="41"/>
      <c r="F16" s="41"/>
      <c r="G16" s="41"/>
      <c r="H16" s="41"/>
      <c r="I16" s="38"/>
      <c r="J16" s="38"/>
      <c r="K16" s="38"/>
      <c r="L16" s="38"/>
      <c r="M16" s="38"/>
      <c r="N16" s="38"/>
      <c r="O16" s="38"/>
      <c r="P16" s="6"/>
      <c r="Q16" s="6"/>
      <c r="R16" s="6"/>
      <c r="S16" s="45"/>
    </row>
    <row r="17" spans="1:19" s="1" customFormat="1" ht="14.25" customHeight="1">
      <c r="A17" s="64"/>
      <c r="B17" s="64"/>
      <c r="C17" s="15"/>
      <c r="D17" s="12"/>
      <c r="E17" s="12"/>
      <c r="F17" s="12"/>
      <c r="G17" s="12"/>
      <c r="H17" s="12"/>
      <c r="I17" s="6"/>
      <c r="J17" s="6"/>
      <c r="K17" s="6"/>
      <c r="L17" s="6"/>
      <c r="M17" s="6"/>
      <c r="N17" s="6"/>
      <c r="O17" s="6"/>
      <c r="P17" s="6"/>
      <c r="Q17" s="6"/>
      <c r="R17" s="6"/>
      <c r="S17" s="44"/>
    </row>
    <row r="18" spans="1:19" s="1" customFormat="1" ht="14.25" customHeight="1">
      <c r="A18" s="64"/>
      <c r="B18" s="64"/>
      <c r="C18" s="15"/>
      <c r="D18" s="12"/>
      <c r="E18" s="12"/>
      <c r="F18" s="12"/>
      <c r="G18" s="12"/>
      <c r="H18" s="12"/>
      <c r="I18" s="6"/>
      <c r="J18" s="6"/>
      <c r="K18" s="6"/>
      <c r="L18" s="6"/>
      <c r="M18" s="6"/>
      <c r="N18" s="6"/>
      <c r="O18" s="6"/>
      <c r="P18" s="6"/>
      <c r="Q18" s="6"/>
      <c r="R18" s="6"/>
      <c r="S18" s="45"/>
    </row>
    <row r="19" spans="1:19" s="1" customFormat="1" ht="14.25" customHeight="1">
      <c r="A19" s="64"/>
      <c r="B19" s="64"/>
      <c r="C19" s="15"/>
      <c r="D19" s="12"/>
      <c r="E19" s="12"/>
      <c r="F19" s="12"/>
      <c r="G19" s="12"/>
      <c r="H19" s="12"/>
      <c r="I19" s="6"/>
      <c r="J19" s="6"/>
      <c r="K19" s="6"/>
      <c r="L19" s="6"/>
      <c r="M19" s="6"/>
      <c r="N19" s="6"/>
      <c r="O19" s="6"/>
      <c r="P19" s="6"/>
      <c r="Q19" s="6"/>
      <c r="R19" s="6"/>
      <c r="S19" s="24"/>
    </row>
    <row r="20" spans="1:19" s="1" customFormat="1" ht="14.25" customHeight="1">
      <c r="A20" s="64"/>
      <c r="B20" s="64"/>
      <c r="C20" s="15"/>
      <c r="D20" s="12"/>
      <c r="E20" s="12"/>
      <c r="F20" s="12"/>
      <c r="G20" s="12"/>
      <c r="H20" s="12"/>
      <c r="I20" s="6"/>
      <c r="J20" s="6"/>
      <c r="K20" s="6"/>
      <c r="L20" s="6"/>
      <c r="M20" s="6"/>
      <c r="N20" s="6"/>
      <c r="O20" s="6"/>
      <c r="P20" s="6"/>
      <c r="Q20" s="6"/>
      <c r="R20" s="6"/>
      <c r="S20" s="24"/>
    </row>
    <row r="21" spans="1:19" s="1" customFormat="1" ht="14.25" customHeight="1">
      <c r="A21" s="64"/>
      <c r="B21" s="64"/>
      <c r="C21" s="16"/>
      <c r="D21" s="7"/>
      <c r="E21" s="7"/>
      <c r="F21" s="7"/>
      <c r="G21" s="7"/>
      <c r="H21" s="7"/>
      <c r="I21" s="11"/>
      <c r="J21" s="11"/>
      <c r="K21" s="11"/>
      <c r="L21" s="11"/>
      <c r="M21" s="11"/>
      <c r="N21" s="11"/>
      <c r="O21" s="11"/>
      <c r="P21" s="11"/>
      <c r="Q21" s="11"/>
      <c r="R21" s="11"/>
      <c r="S21" s="45"/>
    </row>
    <row r="22" spans="1:19" s="1" customFormat="1" ht="14.25" customHeight="1">
      <c r="A22" s="64"/>
      <c r="B22" s="64"/>
      <c r="C22" s="8"/>
      <c r="D22" s="9"/>
      <c r="E22" s="6"/>
      <c r="F22" s="6"/>
      <c r="G22" s="6"/>
      <c r="H22" s="6"/>
      <c r="I22" s="6"/>
      <c r="J22" s="6"/>
      <c r="K22" s="6"/>
      <c r="L22" s="6"/>
      <c r="M22" s="6"/>
      <c r="N22" s="6"/>
      <c r="O22" s="6"/>
      <c r="P22" s="6"/>
      <c r="Q22" s="6"/>
      <c r="R22" s="6"/>
      <c r="S22" s="45"/>
    </row>
    <row r="23" spans="1:19" s="1" customFormat="1" ht="14.25" customHeight="1">
      <c r="A23" s="64"/>
      <c r="B23" s="64"/>
      <c r="C23" s="8"/>
      <c r="D23" s="9"/>
      <c r="E23" s="6"/>
      <c r="F23" s="6"/>
      <c r="G23" s="6"/>
      <c r="H23" s="6"/>
      <c r="I23" s="6"/>
      <c r="J23" s="6"/>
      <c r="K23" s="6"/>
      <c r="L23" s="6"/>
      <c r="M23" s="6"/>
      <c r="N23" s="6"/>
      <c r="O23" s="6"/>
      <c r="P23" s="6"/>
      <c r="Q23" s="6"/>
      <c r="R23" s="6"/>
      <c r="S23" s="45"/>
    </row>
    <row r="24" spans="1:19" s="1" customFormat="1" ht="14.25" customHeight="1">
      <c r="A24" s="64"/>
      <c r="B24" s="64"/>
      <c r="C24" s="8"/>
      <c r="D24" s="9"/>
      <c r="E24" s="6"/>
      <c r="F24" s="6"/>
      <c r="G24" s="6"/>
      <c r="H24" s="6"/>
      <c r="I24" s="6"/>
      <c r="J24" s="6"/>
      <c r="K24" s="6"/>
      <c r="L24" s="6"/>
      <c r="M24" s="6"/>
      <c r="N24" s="6"/>
      <c r="O24" s="6"/>
      <c r="P24" s="6"/>
      <c r="Q24" s="6"/>
      <c r="R24" s="6"/>
      <c r="S24" s="44"/>
    </row>
    <row r="25" spans="1:19" s="1" customFormat="1" ht="14.25" customHeight="1">
      <c r="A25" s="64"/>
      <c r="B25" s="64"/>
      <c r="C25" s="8"/>
      <c r="D25" s="9"/>
      <c r="E25" s="6"/>
      <c r="F25" s="6"/>
      <c r="G25" s="6"/>
      <c r="H25" s="6"/>
      <c r="I25" s="6"/>
      <c r="J25" s="6"/>
      <c r="K25" s="6"/>
      <c r="L25" s="6"/>
      <c r="M25" s="6"/>
      <c r="N25" s="6"/>
      <c r="O25" s="6"/>
      <c r="P25" s="6"/>
      <c r="Q25" s="6"/>
      <c r="R25" s="6"/>
      <c r="S25" s="24"/>
    </row>
    <row r="26" spans="1:19" s="1" customFormat="1" ht="14.25" customHeight="1">
      <c r="A26" s="64"/>
      <c r="B26" s="64"/>
      <c r="C26" s="8"/>
      <c r="D26" s="9"/>
      <c r="E26" s="6"/>
      <c r="F26" s="6"/>
      <c r="G26" s="6"/>
      <c r="H26" s="6"/>
      <c r="I26" s="6"/>
      <c r="J26" s="6"/>
      <c r="K26" s="6"/>
      <c r="L26" s="6"/>
      <c r="M26" s="6"/>
      <c r="N26" s="6"/>
      <c r="O26" s="6"/>
      <c r="P26" s="6"/>
      <c r="Q26" s="6"/>
      <c r="R26" s="6"/>
      <c r="S26" s="45"/>
    </row>
    <row r="27" spans="1:19" s="1" customFormat="1" ht="14.25" customHeight="1">
      <c r="A27" s="64"/>
      <c r="B27" s="64"/>
      <c r="C27" s="8"/>
      <c r="D27" s="9"/>
      <c r="E27" s="6"/>
      <c r="F27" s="6"/>
      <c r="G27" s="6"/>
      <c r="H27" s="6"/>
      <c r="I27" s="6"/>
      <c r="J27" s="6"/>
      <c r="K27" s="6"/>
      <c r="L27" s="6"/>
      <c r="M27" s="6"/>
      <c r="N27" s="6"/>
      <c r="O27" s="6"/>
      <c r="P27" s="6"/>
      <c r="Q27" s="6"/>
      <c r="R27" s="6"/>
      <c r="S27" s="45"/>
    </row>
    <row r="28" spans="1:19" s="1" customFormat="1" ht="14.25" customHeight="1">
      <c r="A28" s="64"/>
      <c r="B28" s="64"/>
      <c r="C28" s="8"/>
      <c r="D28" s="9"/>
      <c r="E28" s="6"/>
      <c r="F28" s="6"/>
      <c r="G28" s="6"/>
      <c r="H28" s="6"/>
      <c r="I28" s="6"/>
      <c r="J28" s="6"/>
      <c r="K28" s="6"/>
      <c r="L28" s="6"/>
      <c r="M28" s="6"/>
      <c r="N28" s="6"/>
      <c r="O28" s="6"/>
      <c r="P28" s="6"/>
      <c r="Q28" s="6"/>
      <c r="R28" s="6"/>
      <c r="S28" s="44"/>
    </row>
    <row r="29" spans="1:19" s="1" customFormat="1" ht="14.25" customHeight="1">
      <c r="A29" s="64"/>
      <c r="B29" s="54"/>
      <c r="C29" s="8"/>
      <c r="D29" s="9"/>
      <c r="E29" s="6"/>
      <c r="F29" s="6"/>
      <c r="G29" s="6"/>
      <c r="H29" s="6"/>
      <c r="I29" s="6"/>
      <c r="J29" s="6"/>
      <c r="K29" s="6"/>
      <c r="L29" s="6"/>
      <c r="M29" s="6"/>
      <c r="N29" s="6"/>
      <c r="O29" s="6"/>
      <c r="P29" s="6"/>
      <c r="Q29" s="6"/>
      <c r="R29" s="6"/>
      <c r="S29" s="24"/>
    </row>
    <row r="30" spans="1:19" s="1" customFormat="1" ht="13.5" customHeight="1">
      <c r="A30" s="54"/>
      <c r="B30" s="50" t="s">
        <v>3</v>
      </c>
      <c r="C30" s="51"/>
      <c r="D30" s="52"/>
      <c r="E30" s="6">
        <f>SUM(E5:E29)</f>
        <v>37</v>
      </c>
      <c r="F30" s="6">
        <f aca="true" t="shared" si="0" ref="F30:P30">SUM(F5:F29)</f>
        <v>650</v>
      </c>
      <c r="G30" s="6">
        <f t="shared" si="0"/>
        <v>64</v>
      </c>
      <c r="H30" s="6">
        <f t="shared" si="0"/>
        <v>0</v>
      </c>
      <c r="I30" s="6">
        <f t="shared" si="0"/>
        <v>90</v>
      </c>
      <c r="J30" s="6">
        <f t="shared" si="0"/>
        <v>12</v>
      </c>
      <c r="K30" s="6">
        <f t="shared" si="0"/>
        <v>8</v>
      </c>
      <c r="L30" s="6">
        <f t="shared" si="0"/>
        <v>11</v>
      </c>
      <c r="M30" s="6">
        <f t="shared" si="0"/>
        <v>6</v>
      </c>
      <c r="N30" s="6">
        <f t="shared" si="0"/>
        <v>0</v>
      </c>
      <c r="O30" s="6">
        <f t="shared" si="0"/>
        <v>3</v>
      </c>
      <c r="P30" s="6">
        <f t="shared" si="0"/>
        <v>0</v>
      </c>
      <c r="Q30" s="6"/>
      <c r="R30" s="6"/>
      <c r="S30" s="44"/>
    </row>
    <row r="31" spans="1:19" s="1" customFormat="1" ht="18" customHeight="1">
      <c r="A31" s="50" t="s">
        <v>51</v>
      </c>
      <c r="B31" s="51"/>
      <c r="C31" s="51"/>
      <c r="D31" s="52"/>
      <c r="E31" s="6">
        <v>6</v>
      </c>
      <c r="F31" s="6">
        <v>96</v>
      </c>
      <c r="G31" s="6">
        <v>0</v>
      </c>
      <c r="H31" s="6">
        <v>0</v>
      </c>
      <c r="I31" s="6">
        <v>0</v>
      </c>
      <c r="J31" s="6"/>
      <c r="K31" s="6"/>
      <c r="L31" s="6"/>
      <c r="M31" s="6"/>
      <c r="N31" s="6"/>
      <c r="O31" s="6"/>
      <c r="P31" s="6"/>
      <c r="Q31" s="6"/>
      <c r="R31" s="6"/>
      <c r="S31" s="24"/>
    </row>
    <row r="32" spans="1:19" s="1" customFormat="1" ht="13.5">
      <c r="A32" s="55" t="s">
        <v>49</v>
      </c>
      <c r="B32" s="55" t="s">
        <v>44</v>
      </c>
      <c r="C32" s="8"/>
      <c r="D32" s="9"/>
      <c r="E32" s="6"/>
      <c r="F32" s="6"/>
      <c r="G32" s="6"/>
      <c r="H32" s="6"/>
      <c r="I32" s="6"/>
      <c r="J32" s="6"/>
      <c r="K32" s="6"/>
      <c r="L32" s="6"/>
      <c r="M32" s="6"/>
      <c r="N32" s="6"/>
      <c r="O32" s="6"/>
      <c r="P32" s="6"/>
      <c r="Q32" s="6"/>
      <c r="R32" s="6"/>
      <c r="S32" s="45"/>
    </row>
    <row r="33" spans="1:19" s="1" customFormat="1" ht="14.25" customHeight="1">
      <c r="A33" s="64"/>
      <c r="B33" s="64"/>
      <c r="C33" s="8"/>
      <c r="D33" s="9"/>
      <c r="E33" s="6"/>
      <c r="F33" s="6"/>
      <c r="G33" s="6"/>
      <c r="H33" s="6"/>
      <c r="I33" s="6"/>
      <c r="J33" s="6"/>
      <c r="K33" s="6"/>
      <c r="L33" s="6"/>
      <c r="M33" s="6"/>
      <c r="N33" s="6"/>
      <c r="O33" s="6"/>
      <c r="P33" s="6"/>
      <c r="Q33" s="6"/>
      <c r="R33" s="6"/>
      <c r="S33" s="44"/>
    </row>
    <row r="34" spans="1:19" s="1" customFormat="1" ht="14.25" customHeight="1">
      <c r="A34" s="64"/>
      <c r="B34" s="64"/>
      <c r="C34" s="8"/>
      <c r="D34" s="9"/>
      <c r="E34" s="6"/>
      <c r="F34" s="6"/>
      <c r="G34" s="6"/>
      <c r="H34" s="6"/>
      <c r="I34" s="6"/>
      <c r="J34" s="6"/>
      <c r="K34" s="6"/>
      <c r="L34" s="6"/>
      <c r="M34" s="6"/>
      <c r="N34" s="6"/>
      <c r="O34" s="6"/>
      <c r="P34" s="6"/>
      <c r="Q34" s="6"/>
      <c r="R34" s="6"/>
      <c r="S34" s="24"/>
    </row>
    <row r="35" spans="1:19" s="1" customFormat="1" ht="14.25" customHeight="1">
      <c r="A35" s="64"/>
      <c r="B35" s="64"/>
      <c r="C35" s="8"/>
      <c r="D35" s="9"/>
      <c r="E35" s="6"/>
      <c r="F35" s="6"/>
      <c r="G35" s="6"/>
      <c r="H35" s="6"/>
      <c r="I35" s="6"/>
      <c r="J35" s="6"/>
      <c r="K35" s="6"/>
      <c r="L35" s="6"/>
      <c r="M35" s="6"/>
      <c r="N35" s="6"/>
      <c r="O35" s="6"/>
      <c r="P35" s="6"/>
      <c r="Q35" s="6"/>
      <c r="R35" s="6"/>
      <c r="S35" s="45"/>
    </row>
    <row r="36" spans="1:19" s="1" customFormat="1" ht="14.25" customHeight="1">
      <c r="A36" s="64"/>
      <c r="B36" s="64"/>
      <c r="C36" s="8"/>
      <c r="D36" s="9"/>
      <c r="E36" s="6"/>
      <c r="F36" s="6"/>
      <c r="G36" s="6"/>
      <c r="H36" s="6"/>
      <c r="I36" s="6"/>
      <c r="J36" s="6"/>
      <c r="K36" s="6"/>
      <c r="L36" s="6"/>
      <c r="M36" s="6"/>
      <c r="N36" s="6"/>
      <c r="O36" s="6"/>
      <c r="P36" s="6"/>
      <c r="Q36" s="6"/>
      <c r="R36" s="6"/>
      <c r="S36" s="45"/>
    </row>
    <row r="37" spans="1:19" s="1" customFormat="1" ht="14.25" customHeight="1">
      <c r="A37" s="64"/>
      <c r="B37" s="64"/>
      <c r="C37" s="8"/>
      <c r="D37" s="9"/>
      <c r="E37" s="6"/>
      <c r="F37" s="6"/>
      <c r="G37" s="6"/>
      <c r="H37" s="6"/>
      <c r="I37" s="6"/>
      <c r="J37" s="6"/>
      <c r="K37" s="6"/>
      <c r="L37" s="6"/>
      <c r="M37" s="6"/>
      <c r="N37" s="6"/>
      <c r="O37" s="6"/>
      <c r="P37" s="6"/>
      <c r="Q37" s="6"/>
      <c r="R37" s="6"/>
      <c r="S37" s="44"/>
    </row>
    <row r="38" spans="1:19" s="1" customFormat="1" ht="14.25" customHeight="1">
      <c r="A38" s="64"/>
      <c r="B38" s="64"/>
      <c r="C38" s="8"/>
      <c r="D38" s="9"/>
      <c r="E38" s="6"/>
      <c r="F38" s="6"/>
      <c r="G38" s="6"/>
      <c r="H38" s="6"/>
      <c r="I38" s="6"/>
      <c r="J38" s="6"/>
      <c r="K38" s="6"/>
      <c r="L38" s="6"/>
      <c r="M38" s="6"/>
      <c r="N38" s="6"/>
      <c r="O38" s="6"/>
      <c r="P38" s="6"/>
      <c r="Q38" s="6"/>
      <c r="R38" s="6"/>
      <c r="S38" s="24"/>
    </row>
    <row r="39" spans="1:19" s="1" customFormat="1" ht="14.25" customHeight="1">
      <c r="A39" s="64"/>
      <c r="B39" s="64"/>
      <c r="C39" s="8"/>
      <c r="D39" s="9"/>
      <c r="E39" s="6"/>
      <c r="F39" s="6"/>
      <c r="G39" s="6"/>
      <c r="H39" s="6"/>
      <c r="I39" s="6"/>
      <c r="J39" s="6"/>
      <c r="K39" s="6"/>
      <c r="L39" s="6"/>
      <c r="M39" s="6"/>
      <c r="N39" s="6"/>
      <c r="O39" s="6"/>
      <c r="P39" s="6"/>
      <c r="Q39" s="6"/>
      <c r="R39" s="6"/>
      <c r="S39" s="45"/>
    </row>
    <row r="40" spans="1:19" s="1" customFormat="1" ht="14.25" customHeight="1">
      <c r="A40" s="64"/>
      <c r="B40" s="64"/>
      <c r="C40" s="8"/>
      <c r="D40" s="9"/>
      <c r="E40" s="6"/>
      <c r="F40" s="6"/>
      <c r="G40" s="6"/>
      <c r="H40" s="6"/>
      <c r="I40" s="6"/>
      <c r="J40" s="6"/>
      <c r="K40" s="6"/>
      <c r="L40" s="6"/>
      <c r="M40" s="6"/>
      <c r="N40" s="6"/>
      <c r="O40" s="6"/>
      <c r="P40" s="6"/>
      <c r="Q40" s="6"/>
      <c r="R40" s="6"/>
      <c r="S40" s="45"/>
    </row>
    <row r="41" spans="1:19" s="1" customFormat="1" ht="14.25" customHeight="1">
      <c r="A41" s="64"/>
      <c r="B41" s="64"/>
      <c r="C41" s="8"/>
      <c r="D41" s="9"/>
      <c r="E41" s="6"/>
      <c r="F41" s="6"/>
      <c r="G41" s="6"/>
      <c r="H41" s="6"/>
      <c r="I41" s="6"/>
      <c r="J41" s="6"/>
      <c r="K41" s="6"/>
      <c r="L41" s="6"/>
      <c r="M41" s="6"/>
      <c r="N41" s="6"/>
      <c r="O41" s="6"/>
      <c r="P41" s="6"/>
      <c r="Q41" s="6"/>
      <c r="R41" s="6"/>
      <c r="S41" s="44"/>
    </row>
    <row r="42" spans="1:19" ht="15" customHeight="1">
      <c r="A42" s="64"/>
      <c r="B42" s="64"/>
      <c r="C42" s="8"/>
      <c r="D42" s="9"/>
      <c r="E42" s="6"/>
      <c r="F42" s="6"/>
      <c r="G42" s="6"/>
      <c r="H42" s="6"/>
      <c r="I42" s="6"/>
      <c r="J42" s="6"/>
      <c r="K42" s="6"/>
      <c r="L42" s="6"/>
      <c r="M42" s="6"/>
      <c r="N42" s="6"/>
      <c r="O42" s="6"/>
      <c r="P42" s="6"/>
      <c r="Q42" s="6"/>
      <c r="R42" s="6"/>
      <c r="S42" s="48"/>
    </row>
    <row r="43" spans="1:19" ht="14.25">
      <c r="A43" s="64"/>
      <c r="B43" s="64"/>
      <c r="C43" s="8"/>
      <c r="D43" s="9"/>
      <c r="E43" s="6"/>
      <c r="F43" s="6"/>
      <c r="G43" s="6"/>
      <c r="H43" s="6"/>
      <c r="I43" s="6"/>
      <c r="J43" s="6"/>
      <c r="K43" s="6"/>
      <c r="L43" s="6"/>
      <c r="M43" s="6"/>
      <c r="N43" s="6"/>
      <c r="O43" s="6"/>
      <c r="P43" s="6"/>
      <c r="Q43" s="6"/>
      <c r="R43" s="6"/>
      <c r="S43" s="47"/>
    </row>
    <row r="44" spans="1:19" ht="14.25">
      <c r="A44" s="64"/>
      <c r="B44" s="64"/>
      <c r="C44" s="8"/>
      <c r="D44" s="9"/>
      <c r="E44" s="6"/>
      <c r="F44" s="6"/>
      <c r="G44" s="6"/>
      <c r="H44" s="6"/>
      <c r="I44" s="6"/>
      <c r="J44" s="6"/>
      <c r="K44" s="6"/>
      <c r="L44" s="6"/>
      <c r="M44" s="6"/>
      <c r="N44" s="6"/>
      <c r="O44" s="6"/>
      <c r="P44" s="6"/>
      <c r="Q44" s="6"/>
      <c r="R44" s="6"/>
      <c r="S44" s="46"/>
    </row>
    <row r="45" spans="1:19" ht="14.25" customHeight="1">
      <c r="A45" s="64"/>
      <c r="B45" s="61" t="s">
        <v>46</v>
      </c>
      <c r="C45" s="62"/>
      <c r="D45" s="63"/>
      <c r="E45" s="6">
        <f>SUM(E32:E44)</f>
        <v>0</v>
      </c>
      <c r="F45" s="6">
        <f aca="true" t="shared" si="1" ref="F45:Q45">SUM(F32:F44)</f>
        <v>0</v>
      </c>
      <c r="G45" s="6">
        <f t="shared" si="1"/>
        <v>0</v>
      </c>
      <c r="H45" s="6">
        <f t="shared" si="1"/>
        <v>0</v>
      </c>
      <c r="I45" s="6">
        <f t="shared" si="1"/>
        <v>0</v>
      </c>
      <c r="J45" s="6">
        <f t="shared" si="1"/>
        <v>0</v>
      </c>
      <c r="K45" s="6">
        <f t="shared" si="1"/>
        <v>0</v>
      </c>
      <c r="L45" s="6">
        <f t="shared" si="1"/>
        <v>0</v>
      </c>
      <c r="M45" s="6">
        <f t="shared" si="1"/>
        <v>0</v>
      </c>
      <c r="N45" s="6">
        <f t="shared" si="1"/>
        <v>0</v>
      </c>
      <c r="O45" s="6">
        <f t="shared" si="1"/>
        <v>0</v>
      </c>
      <c r="P45" s="6">
        <f t="shared" si="1"/>
        <v>0</v>
      </c>
      <c r="Q45" s="6">
        <f t="shared" si="1"/>
        <v>0</v>
      </c>
      <c r="R45" s="6"/>
      <c r="S45" s="48"/>
    </row>
    <row r="46" spans="1:19" ht="15" customHeight="1">
      <c r="A46" s="64"/>
      <c r="B46" s="55" t="s">
        <v>47</v>
      </c>
      <c r="C46" s="8"/>
      <c r="D46" s="9"/>
      <c r="E46" s="6"/>
      <c r="F46" s="6"/>
      <c r="G46" s="6"/>
      <c r="H46" s="6"/>
      <c r="I46" s="6"/>
      <c r="J46" s="6"/>
      <c r="K46" s="6"/>
      <c r="L46" s="6"/>
      <c r="M46" s="6"/>
      <c r="N46" s="6"/>
      <c r="O46" s="6"/>
      <c r="P46" s="6"/>
      <c r="Q46" s="6"/>
      <c r="R46" s="6"/>
      <c r="S46" s="48"/>
    </row>
    <row r="47" spans="1:19" ht="15" customHeight="1">
      <c r="A47" s="64"/>
      <c r="B47" s="64"/>
      <c r="C47" s="8"/>
      <c r="D47" s="9"/>
      <c r="E47" s="6"/>
      <c r="F47" s="6"/>
      <c r="G47" s="6"/>
      <c r="H47" s="6"/>
      <c r="I47" s="6"/>
      <c r="J47" s="6"/>
      <c r="K47" s="6"/>
      <c r="L47" s="6"/>
      <c r="M47" s="6"/>
      <c r="N47" s="6"/>
      <c r="O47" s="6"/>
      <c r="P47" s="6"/>
      <c r="Q47" s="6"/>
      <c r="R47" s="6"/>
      <c r="S47" s="46"/>
    </row>
    <row r="48" spans="1:19" ht="14.25">
      <c r="A48" s="64"/>
      <c r="B48" s="64"/>
      <c r="C48" s="8"/>
      <c r="D48" s="9"/>
      <c r="E48" s="6"/>
      <c r="F48" s="6"/>
      <c r="G48" s="6"/>
      <c r="H48" s="6"/>
      <c r="I48" s="6"/>
      <c r="J48" s="6"/>
      <c r="K48" s="6"/>
      <c r="L48" s="6"/>
      <c r="M48" s="6"/>
      <c r="N48" s="6"/>
      <c r="O48" s="6"/>
      <c r="P48" s="6"/>
      <c r="Q48" s="6"/>
      <c r="R48" s="6"/>
      <c r="S48" s="48"/>
    </row>
    <row r="49" spans="1:19" ht="14.25">
      <c r="A49" s="64"/>
      <c r="B49" s="64"/>
      <c r="C49" s="8"/>
      <c r="D49" s="9"/>
      <c r="E49" s="6"/>
      <c r="F49" s="6"/>
      <c r="G49" s="6"/>
      <c r="H49" s="6"/>
      <c r="I49" s="6"/>
      <c r="J49" s="6"/>
      <c r="K49" s="6"/>
      <c r="L49" s="6"/>
      <c r="M49" s="6"/>
      <c r="N49" s="6"/>
      <c r="O49" s="6"/>
      <c r="P49" s="6"/>
      <c r="Q49" s="6"/>
      <c r="R49" s="6"/>
      <c r="S49" s="48"/>
    </row>
    <row r="50" spans="1:19" ht="14.25">
      <c r="A50" s="64"/>
      <c r="B50" s="64"/>
      <c r="C50" s="8"/>
      <c r="D50" s="9"/>
      <c r="E50" s="6"/>
      <c r="F50" s="6"/>
      <c r="G50" s="6"/>
      <c r="H50" s="6"/>
      <c r="I50" s="6"/>
      <c r="J50" s="6"/>
      <c r="K50" s="6"/>
      <c r="L50" s="6"/>
      <c r="M50" s="6"/>
      <c r="N50" s="6"/>
      <c r="O50" s="6"/>
      <c r="P50" s="6"/>
      <c r="Q50" s="6"/>
      <c r="R50" s="6"/>
      <c r="S50" s="47"/>
    </row>
    <row r="51" spans="1:19" ht="14.25">
      <c r="A51" s="64"/>
      <c r="B51" s="64"/>
      <c r="C51" s="8"/>
      <c r="D51" s="9"/>
      <c r="E51" s="6"/>
      <c r="F51" s="6"/>
      <c r="G51" s="6"/>
      <c r="H51" s="6"/>
      <c r="I51" s="6"/>
      <c r="J51" s="6"/>
      <c r="K51" s="6"/>
      <c r="L51" s="6"/>
      <c r="M51" s="6"/>
      <c r="N51" s="6"/>
      <c r="O51" s="6"/>
      <c r="P51" s="6"/>
      <c r="Q51" s="6"/>
      <c r="R51" s="6"/>
      <c r="S51" s="47"/>
    </row>
    <row r="52" spans="1:19" ht="14.25">
      <c r="A52" s="64"/>
      <c r="B52" s="64"/>
      <c r="C52" s="8"/>
      <c r="D52" s="9"/>
      <c r="E52" s="6"/>
      <c r="F52" s="6"/>
      <c r="G52" s="6"/>
      <c r="H52" s="6"/>
      <c r="I52" s="6"/>
      <c r="J52" s="6"/>
      <c r="K52" s="6"/>
      <c r="L52" s="6"/>
      <c r="M52" s="6"/>
      <c r="N52" s="6"/>
      <c r="O52" s="6"/>
      <c r="P52" s="6"/>
      <c r="Q52" s="6"/>
      <c r="R52" s="6"/>
      <c r="S52" s="47"/>
    </row>
    <row r="53" spans="1:19" ht="14.25">
      <c r="A53" s="64"/>
      <c r="B53" s="64"/>
      <c r="C53" s="8"/>
      <c r="D53" s="9"/>
      <c r="E53" s="6"/>
      <c r="F53" s="6"/>
      <c r="G53" s="6"/>
      <c r="H53" s="6"/>
      <c r="I53" s="6"/>
      <c r="J53" s="6"/>
      <c r="K53" s="6"/>
      <c r="L53" s="6"/>
      <c r="M53" s="6"/>
      <c r="N53" s="6"/>
      <c r="O53" s="6"/>
      <c r="P53" s="6"/>
      <c r="Q53" s="6"/>
      <c r="R53" s="6"/>
      <c r="S53" s="47"/>
    </row>
    <row r="54" spans="1:19" ht="14.25">
      <c r="A54" s="64"/>
      <c r="B54" s="64"/>
      <c r="C54" s="8"/>
      <c r="D54" s="9"/>
      <c r="E54" s="6"/>
      <c r="F54" s="6"/>
      <c r="G54" s="6"/>
      <c r="H54" s="6"/>
      <c r="I54" s="6"/>
      <c r="J54" s="6"/>
      <c r="K54" s="6"/>
      <c r="L54" s="6"/>
      <c r="M54" s="6"/>
      <c r="N54" s="6"/>
      <c r="O54" s="6"/>
      <c r="P54" s="6"/>
      <c r="Q54" s="6"/>
      <c r="R54" s="6"/>
      <c r="S54" s="46"/>
    </row>
    <row r="55" spans="1:19" ht="14.25">
      <c r="A55" s="64"/>
      <c r="B55" s="64"/>
      <c r="C55" s="8"/>
      <c r="D55" s="9"/>
      <c r="E55" s="6"/>
      <c r="F55" s="6"/>
      <c r="G55" s="6"/>
      <c r="H55" s="6"/>
      <c r="I55" s="6"/>
      <c r="J55" s="6"/>
      <c r="K55" s="6"/>
      <c r="L55" s="6"/>
      <c r="M55" s="6"/>
      <c r="N55" s="6"/>
      <c r="O55" s="6"/>
      <c r="P55" s="6"/>
      <c r="Q55" s="6"/>
      <c r="R55" s="6"/>
      <c r="S55" s="48"/>
    </row>
    <row r="56" spans="1:19" ht="14.25">
      <c r="A56" s="64"/>
      <c r="B56" s="64"/>
      <c r="C56" s="8"/>
      <c r="D56" s="9"/>
      <c r="E56" s="6"/>
      <c r="F56" s="6"/>
      <c r="G56" s="6"/>
      <c r="H56" s="6"/>
      <c r="I56" s="6"/>
      <c r="J56" s="6"/>
      <c r="K56" s="6"/>
      <c r="L56" s="6"/>
      <c r="M56" s="6"/>
      <c r="N56" s="6"/>
      <c r="O56" s="6"/>
      <c r="P56" s="6"/>
      <c r="Q56" s="6"/>
      <c r="R56" s="6"/>
      <c r="S56" s="46"/>
    </row>
    <row r="57" spans="1:19" ht="15.75">
      <c r="A57" s="64"/>
      <c r="B57" s="64"/>
      <c r="E57" s="6"/>
      <c r="F57" s="6"/>
      <c r="G57" s="6"/>
      <c r="H57" s="6"/>
      <c r="I57" s="6"/>
      <c r="J57" s="6"/>
      <c r="K57" s="6"/>
      <c r="L57" s="6"/>
      <c r="M57" s="6"/>
      <c r="N57" s="6"/>
      <c r="O57" s="6"/>
      <c r="P57" s="6"/>
      <c r="Q57" s="6"/>
      <c r="R57" s="6"/>
      <c r="S57" s="48"/>
    </row>
    <row r="58" spans="1:19" ht="14.25">
      <c r="A58" s="64"/>
      <c r="B58" s="64"/>
      <c r="C58" s="8"/>
      <c r="D58" s="9"/>
      <c r="E58" s="6"/>
      <c r="F58" s="6"/>
      <c r="G58" s="6"/>
      <c r="H58" s="6"/>
      <c r="I58" s="6"/>
      <c r="J58" s="6"/>
      <c r="K58" s="6"/>
      <c r="L58" s="6"/>
      <c r="M58" s="6"/>
      <c r="N58" s="6"/>
      <c r="O58" s="6"/>
      <c r="P58" s="6"/>
      <c r="Q58" s="6"/>
      <c r="R58" s="6"/>
      <c r="S58" s="46"/>
    </row>
    <row r="59" spans="1:19" ht="14.25">
      <c r="A59" s="64"/>
      <c r="B59" s="64"/>
      <c r="C59" s="8"/>
      <c r="D59" s="9"/>
      <c r="E59" s="6"/>
      <c r="F59" s="6"/>
      <c r="G59" s="6"/>
      <c r="H59" s="6"/>
      <c r="I59" s="6"/>
      <c r="J59" s="6"/>
      <c r="K59" s="6"/>
      <c r="L59" s="6"/>
      <c r="M59" s="6"/>
      <c r="N59" s="6"/>
      <c r="O59" s="6"/>
      <c r="P59" s="6"/>
      <c r="Q59" s="6"/>
      <c r="R59" s="6"/>
      <c r="S59" s="48"/>
    </row>
    <row r="60" spans="1:19" ht="14.25">
      <c r="A60" s="64"/>
      <c r="B60" s="64"/>
      <c r="C60" s="8"/>
      <c r="D60" s="9"/>
      <c r="E60" s="6"/>
      <c r="F60" s="6"/>
      <c r="G60" s="6"/>
      <c r="H60" s="6"/>
      <c r="I60" s="6"/>
      <c r="J60" s="6"/>
      <c r="K60" s="6"/>
      <c r="L60" s="6"/>
      <c r="M60" s="6"/>
      <c r="N60" s="6"/>
      <c r="O60" s="6"/>
      <c r="P60" s="6"/>
      <c r="Q60" s="6"/>
      <c r="R60" s="6"/>
      <c r="S60" s="47"/>
    </row>
    <row r="61" spans="1:19" ht="14.25">
      <c r="A61" s="64"/>
      <c r="B61" s="64"/>
      <c r="C61" s="8"/>
      <c r="D61" s="9"/>
      <c r="E61" s="6"/>
      <c r="F61" s="6"/>
      <c r="G61" s="6"/>
      <c r="H61" s="6"/>
      <c r="I61" s="6"/>
      <c r="J61" s="6"/>
      <c r="K61" s="6"/>
      <c r="L61" s="6"/>
      <c r="M61" s="6"/>
      <c r="N61" s="6"/>
      <c r="O61" s="6"/>
      <c r="P61" s="6"/>
      <c r="Q61" s="6"/>
      <c r="R61" s="6"/>
      <c r="S61" s="47"/>
    </row>
    <row r="62" spans="1:19" ht="14.25">
      <c r="A62" s="64"/>
      <c r="B62" s="64"/>
      <c r="C62" s="8"/>
      <c r="D62" s="9"/>
      <c r="E62" s="6"/>
      <c r="F62" s="6"/>
      <c r="G62" s="6"/>
      <c r="H62" s="6"/>
      <c r="I62" s="6"/>
      <c r="J62" s="6"/>
      <c r="K62" s="6"/>
      <c r="L62" s="6"/>
      <c r="M62" s="6"/>
      <c r="N62" s="6"/>
      <c r="O62" s="6"/>
      <c r="P62" s="6"/>
      <c r="Q62" s="6"/>
      <c r="R62" s="6"/>
      <c r="S62" s="47"/>
    </row>
    <row r="63" spans="1:19" ht="14.25">
      <c r="A63" s="64"/>
      <c r="B63" s="64"/>
      <c r="C63" s="8"/>
      <c r="D63" s="9"/>
      <c r="E63" s="6"/>
      <c r="F63" s="6"/>
      <c r="G63" s="6"/>
      <c r="H63" s="6"/>
      <c r="I63" s="6"/>
      <c r="J63" s="6"/>
      <c r="K63" s="6"/>
      <c r="L63" s="6"/>
      <c r="M63" s="6"/>
      <c r="N63" s="6"/>
      <c r="O63" s="6"/>
      <c r="P63" s="6"/>
      <c r="Q63" s="6"/>
      <c r="R63" s="6"/>
      <c r="S63" s="46"/>
    </row>
    <row r="64" spans="1:19" ht="14.25">
      <c r="A64" s="64"/>
      <c r="B64" s="64"/>
      <c r="C64" s="8"/>
      <c r="D64" s="9"/>
      <c r="E64" s="6"/>
      <c r="F64" s="6"/>
      <c r="G64" s="6"/>
      <c r="H64" s="6"/>
      <c r="I64" s="6"/>
      <c r="J64" s="6"/>
      <c r="K64" s="6"/>
      <c r="L64" s="6"/>
      <c r="M64" s="6"/>
      <c r="N64" s="6"/>
      <c r="O64" s="6"/>
      <c r="P64" s="6"/>
      <c r="Q64" s="6"/>
      <c r="R64" s="6"/>
      <c r="S64" s="48"/>
    </row>
    <row r="65" spans="1:19" ht="14.25">
      <c r="A65" s="64"/>
      <c r="B65" s="64"/>
      <c r="C65" s="8"/>
      <c r="D65" s="9"/>
      <c r="E65" s="6"/>
      <c r="F65" s="6"/>
      <c r="G65" s="6"/>
      <c r="H65" s="6"/>
      <c r="I65" s="6"/>
      <c r="J65" s="6"/>
      <c r="K65" s="6"/>
      <c r="L65" s="6"/>
      <c r="M65" s="6"/>
      <c r="N65" s="6"/>
      <c r="O65" s="6"/>
      <c r="P65" s="6"/>
      <c r="Q65" s="6"/>
      <c r="R65" s="6"/>
      <c r="S65" s="48"/>
    </row>
    <row r="66" spans="1:19" ht="14.25">
      <c r="A66" s="64"/>
      <c r="B66" s="64"/>
      <c r="C66" s="8"/>
      <c r="D66" s="9"/>
      <c r="E66" s="6"/>
      <c r="F66" s="6"/>
      <c r="G66" s="6"/>
      <c r="H66" s="6"/>
      <c r="I66" s="6"/>
      <c r="J66" s="6"/>
      <c r="K66" s="6"/>
      <c r="L66" s="6"/>
      <c r="M66" s="6"/>
      <c r="N66" s="6"/>
      <c r="O66" s="6"/>
      <c r="P66" s="6"/>
      <c r="Q66" s="6"/>
      <c r="R66" s="6"/>
      <c r="S66" s="48"/>
    </row>
    <row r="67" spans="1:19" ht="14.25">
      <c r="A67" s="64"/>
      <c r="B67" s="64"/>
      <c r="C67" s="8"/>
      <c r="D67" s="9"/>
      <c r="E67" s="6"/>
      <c r="F67" s="6"/>
      <c r="G67" s="6"/>
      <c r="H67" s="6"/>
      <c r="I67" s="6"/>
      <c r="J67" s="6"/>
      <c r="K67" s="6"/>
      <c r="L67" s="6"/>
      <c r="M67" s="6"/>
      <c r="N67" s="6"/>
      <c r="O67" s="6"/>
      <c r="P67" s="6"/>
      <c r="Q67" s="6"/>
      <c r="R67" s="11"/>
      <c r="S67" s="48"/>
    </row>
    <row r="68" spans="1:19" ht="14.25">
      <c r="A68" s="64"/>
      <c r="B68" s="64"/>
      <c r="C68" s="8"/>
      <c r="D68" s="9"/>
      <c r="E68" s="6"/>
      <c r="F68" s="6"/>
      <c r="G68" s="6"/>
      <c r="H68" s="6"/>
      <c r="I68" s="6"/>
      <c r="J68" s="6"/>
      <c r="K68" s="6"/>
      <c r="L68" s="6"/>
      <c r="M68" s="6"/>
      <c r="N68" s="6"/>
      <c r="O68" s="6"/>
      <c r="P68" s="6"/>
      <c r="Q68" s="6"/>
      <c r="R68" s="6"/>
      <c r="S68" s="46"/>
    </row>
    <row r="69" spans="1:19" ht="14.25">
      <c r="A69" s="64"/>
      <c r="B69" s="64"/>
      <c r="C69" s="8"/>
      <c r="D69" s="9"/>
      <c r="E69" s="6"/>
      <c r="F69" s="6"/>
      <c r="G69" s="6"/>
      <c r="H69" s="6"/>
      <c r="I69" s="6"/>
      <c r="J69" s="6"/>
      <c r="K69" s="6"/>
      <c r="L69" s="6"/>
      <c r="M69" s="6"/>
      <c r="N69" s="6"/>
      <c r="O69" s="6"/>
      <c r="P69" s="6"/>
      <c r="Q69" s="6"/>
      <c r="R69" s="6"/>
      <c r="S69" s="48"/>
    </row>
    <row r="70" spans="1:19" ht="14.25">
      <c r="A70" s="64"/>
      <c r="B70" s="54"/>
      <c r="C70" s="8"/>
      <c r="D70" s="9"/>
      <c r="E70" s="6"/>
      <c r="F70" s="6"/>
      <c r="G70" s="6"/>
      <c r="H70" s="6"/>
      <c r="I70" s="6"/>
      <c r="J70" s="6"/>
      <c r="K70" s="6"/>
      <c r="L70" s="6"/>
      <c r="M70" s="6"/>
      <c r="N70" s="6"/>
      <c r="O70" s="6"/>
      <c r="P70" s="6"/>
      <c r="Q70" s="6"/>
      <c r="R70" s="6"/>
      <c r="S70" s="48"/>
    </row>
    <row r="71" spans="1:19" ht="14.25" customHeight="1">
      <c r="A71" s="54"/>
      <c r="B71" s="50" t="s">
        <v>48</v>
      </c>
      <c r="C71" s="51"/>
      <c r="D71" s="52"/>
      <c r="E71" s="6">
        <f>SUM(E46:E70)</f>
        <v>0</v>
      </c>
      <c r="F71" s="6">
        <f aca="true" t="shared" si="2" ref="F71:Q71">SUM(F46:F70)</f>
        <v>0</v>
      </c>
      <c r="G71" s="6">
        <f t="shared" si="2"/>
        <v>0</v>
      </c>
      <c r="H71" s="6">
        <f t="shared" si="2"/>
        <v>0</v>
      </c>
      <c r="I71" s="6">
        <f t="shared" si="2"/>
        <v>0</v>
      </c>
      <c r="J71" s="6">
        <f t="shared" si="2"/>
        <v>0</v>
      </c>
      <c r="K71" s="6">
        <f t="shared" si="2"/>
        <v>0</v>
      </c>
      <c r="L71" s="6">
        <f t="shared" si="2"/>
        <v>0</v>
      </c>
      <c r="M71" s="6">
        <f t="shared" si="2"/>
        <v>0</v>
      </c>
      <c r="N71" s="6">
        <f t="shared" si="2"/>
        <v>0</v>
      </c>
      <c r="O71" s="6">
        <f t="shared" si="2"/>
        <v>0</v>
      </c>
      <c r="P71" s="6">
        <f t="shared" si="2"/>
        <v>0</v>
      </c>
      <c r="Q71" s="6">
        <f t="shared" si="2"/>
        <v>0</v>
      </c>
      <c r="R71" s="6"/>
      <c r="S71" s="48"/>
    </row>
    <row r="72" spans="1:19" ht="16.5" customHeight="1">
      <c r="A72" s="55" t="s">
        <v>43</v>
      </c>
      <c r="B72" s="53" t="s">
        <v>44</v>
      </c>
      <c r="C72" s="8"/>
      <c r="D72" s="9"/>
      <c r="E72" s="6"/>
      <c r="F72" s="6"/>
      <c r="G72" s="6"/>
      <c r="H72" s="6"/>
      <c r="I72" s="6"/>
      <c r="J72" s="6"/>
      <c r="K72" s="6"/>
      <c r="L72" s="6"/>
      <c r="M72" s="6"/>
      <c r="N72" s="6"/>
      <c r="O72" s="6"/>
      <c r="P72" s="6"/>
      <c r="Q72" s="6"/>
      <c r="R72" s="6"/>
      <c r="S72" s="48"/>
    </row>
    <row r="73" spans="1:19" ht="14.25">
      <c r="A73" s="64"/>
      <c r="B73" s="53"/>
      <c r="C73" s="8"/>
      <c r="D73" s="9"/>
      <c r="E73" s="6"/>
      <c r="F73" s="6"/>
      <c r="G73" s="6"/>
      <c r="H73" s="6"/>
      <c r="I73" s="6"/>
      <c r="J73" s="6"/>
      <c r="K73" s="6"/>
      <c r="L73" s="6"/>
      <c r="M73" s="6"/>
      <c r="N73" s="6"/>
      <c r="O73" s="6"/>
      <c r="P73" s="6"/>
      <c r="Q73" s="6"/>
      <c r="R73" s="6"/>
      <c r="S73" s="47"/>
    </row>
    <row r="74" spans="1:19" ht="14.25">
      <c r="A74" s="64"/>
      <c r="B74" s="53"/>
      <c r="C74" s="8"/>
      <c r="D74" s="9"/>
      <c r="E74" s="6"/>
      <c r="F74" s="6"/>
      <c r="G74" s="6"/>
      <c r="H74" s="6"/>
      <c r="I74" s="6"/>
      <c r="J74" s="6"/>
      <c r="K74" s="6"/>
      <c r="L74" s="6"/>
      <c r="M74" s="6"/>
      <c r="N74" s="6"/>
      <c r="O74" s="6"/>
      <c r="P74" s="6"/>
      <c r="Q74" s="6"/>
      <c r="R74" s="6"/>
      <c r="S74" s="47"/>
    </row>
    <row r="75" spans="1:19" ht="14.25">
      <c r="A75" s="64"/>
      <c r="B75" s="53"/>
      <c r="C75" s="8"/>
      <c r="D75" s="9"/>
      <c r="E75" s="6"/>
      <c r="F75" s="6"/>
      <c r="G75" s="6"/>
      <c r="H75" s="6"/>
      <c r="I75" s="6"/>
      <c r="J75" s="6"/>
      <c r="K75" s="6"/>
      <c r="L75" s="6"/>
      <c r="M75" s="6"/>
      <c r="N75" s="6"/>
      <c r="O75" s="6"/>
      <c r="P75" s="6"/>
      <c r="Q75" s="6"/>
      <c r="R75" s="11"/>
      <c r="S75" s="47"/>
    </row>
    <row r="76" spans="1:19" ht="14.25">
      <c r="A76" s="64"/>
      <c r="B76" s="53"/>
      <c r="C76" s="8"/>
      <c r="D76" s="9"/>
      <c r="E76" s="6"/>
      <c r="F76" s="6"/>
      <c r="G76" s="6"/>
      <c r="H76" s="6"/>
      <c r="I76" s="6"/>
      <c r="J76" s="6"/>
      <c r="K76" s="6"/>
      <c r="L76" s="6"/>
      <c r="M76" s="6"/>
      <c r="N76" s="6"/>
      <c r="O76" s="6"/>
      <c r="P76" s="6"/>
      <c r="Q76" s="6"/>
      <c r="R76" s="6"/>
      <c r="S76" s="46"/>
    </row>
    <row r="77" spans="1:19" ht="14.25">
      <c r="A77" s="64"/>
      <c r="B77" s="53"/>
      <c r="C77" s="8"/>
      <c r="D77" s="9"/>
      <c r="E77" s="6"/>
      <c r="F77" s="6"/>
      <c r="G77" s="6"/>
      <c r="H77" s="6"/>
      <c r="I77" s="6"/>
      <c r="J77" s="6"/>
      <c r="K77" s="6"/>
      <c r="L77" s="6"/>
      <c r="M77" s="6"/>
      <c r="N77" s="6"/>
      <c r="O77" s="6"/>
      <c r="P77" s="6"/>
      <c r="Q77" s="6"/>
      <c r="R77" s="10"/>
      <c r="S77" s="46"/>
    </row>
    <row r="78" spans="1:19" ht="14.25">
      <c r="A78" s="64"/>
      <c r="B78" s="53"/>
      <c r="C78" s="8"/>
      <c r="D78" s="9"/>
      <c r="E78" s="6"/>
      <c r="F78" s="6"/>
      <c r="G78" s="6"/>
      <c r="H78" s="6"/>
      <c r="I78" s="6"/>
      <c r="J78" s="6"/>
      <c r="K78" s="6"/>
      <c r="L78" s="6"/>
      <c r="M78" s="6"/>
      <c r="N78" s="6"/>
      <c r="O78" s="6"/>
      <c r="P78" s="6"/>
      <c r="Q78" s="6"/>
      <c r="R78" s="6"/>
      <c r="S78" s="48"/>
    </row>
    <row r="79" spans="1:19" ht="14.25">
      <c r="A79" s="64"/>
      <c r="B79" s="53"/>
      <c r="C79" s="8"/>
      <c r="D79" s="9"/>
      <c r="E79" s="6"/>
      <c r="F79" s="6"/>
      <c r="G79" s="6"/>
      <c r="H79" s="6"/>
      <c r="I79" s="6"/>
      <c r="J79" s="6"/>
      <c r="K79" s="6"/>
      <c r="L79" s="6"/>
      <c r="M79" s="6"/>
      <c r="N79" s="6"/>
      <c r="O79" s="6"/>
      <c r="P79" s="6"/>
      <c r="Q79" s="6"/>
      <c r="R79" s="11"/>
      <c r="S79" s="47"/>
    </row>
    <row r="80" spans="1:19" ht="14.25">
      <c r="A80" s="64"/>
      <c r="B80" s="53"/>
      <c r="C80" s="8"/>
      <c r="D80" s="9"/>
      <c r="E80" s="6"/>
      <c r="F80" s="6"/>
      <c r="G80" s="6"/>
      <c r="H80" s="6"/>
      <c r="I80" s="6"/>
      <c r="J80" s="6"/>
      <c r="K80" s="6"/>
      <c r="L80" s="6"/>
      <c r="M80" s="6"/>
      <c r="N80" s="6"/>
      <c r="O80" s="6"/>
      <c r="P80" s="6"/>
      <c r="Q80" s="6"/>
      <c r="R80" s="11"/>
      <c r="S80" s="47"/>
    </row>
    <row r="81" spans="1:19" ht="14.25">
      <c r="A81" s="64"/>
      <c r="B81" s="53"/>
      <c r="C81" s="8"/>
      <c r="D81" s="9"/>
      <c r="E81" s="6"/>
      <c r="F81" s="6"/>
      <c r="G81" s="6"/>
      <c r="H81" s="6"/>
      <c r="I81" s="6"/>
      <c r="J81" s="6"/>
      <c r="K81" s="6"/>
      <c r="L81" s="6"/>
      <c r="M81" s="6"/>
      <c r="N81" s="6"/>
      <c r="O81" s="6"/>
      <c r="P81" s="6"/>
      <c r="Q81" s="6"/>
      <c r="R81" s="11"/>
      <c r="S81" s="47"/>
    </row>
    <row r="82" spans="1:19" ht="14.25">
      <c r="A82" s="64"/>
      <c r="B82" s="53"/>
      <c r="C82" s="67"/>
      <c r="D82" s="67"/>
      <c r="E82" s="6"/>
      <c r="F82" s="6"/>
      <c r="G82" s="6"/>
      <c r="H82" s="6"/>
      <c r="I82" s="6"/>
      <c r="J82" s="6"/>
      <c r="K82" s="6"/>
      <c r="L82" s="6"/>
      <c r="M82" s="6"/>
      <c r="N82" s="6"/>
      <c r="O82" s="6"/>
      <c r="P82" s="6"/>
      <c r="Q82" s="6"/>
      <c r="R82" s="11"/>
      <c r="S82" s="47"/>
    </row>
    <row r="83" spans="1:19" ht="14.25">
      <c r="A83" s="64"/>
      <c r="B83" s="50" t="s">
        <v>50</v>
      </c>
      <c r="C83" s="51"/>
      <c r="D83" s="52"/>
      <c r="E83" s="6">
        <f>SUM(E72:E82)</f>
        <v>0</v>
      </c>
      <c r="F83" s="6">
        <f aca="true" t="shared" si="3" ref="F83:Q83">SUM(F72:F82)</f>
        <v>0</v>
      </c>
      <c r="G83" s="6">
        <f t="shared" si="3"/>
        <v>0</v>
      </c>
      <c r="H83" s="6">
        <f t="shared" si="3"/>
        <v>0</v>
      </c>
      <c r="I83" s="6">
        <f t="shared" si="3"/>
        <v>0</v>
      </c>
      <c r="J83" s="6">
        <f t="shared" si="3"/>
        <v>0</v>
      </c>
      <c r="K83" s="6">
        <f t="shared" si="3"/>
        <v>0</v>
      </c>
      <c r="L83" s="6">
        <f t="shared" si="3"/>
        <v>0</v>
      </c>
      <c r="M83" s="6">
        <f t="shared" si="3"/>
        <v>0</v>
      </c>
      <c r="N83" s="6">
        <f t="shared" si="3"/>
        <v>0</v>
      </c>
      <c r="O83" s="6">
        <f t="shared" si="3"/>
        <v>0</v>
      </c>
      <c r="P83" s="6">
        <f t="shared" si="3"/>
        <v>0</v>
      </c>
      <c r="Q83" s="6">
        <f t="shared" si="3"/>
        <v>0</v>
      </c>
      <c r="R83" s="11"/>
      <c r="S83" s="47"/>
    </row>
    <row r="84" spans="1:19" ht="14.25" customHeight="1">
      <c r="A84" s="64"/>
      <c r="B84" s="60" t="s">
        <v>42</v>
      </c>
      <c r="C84" s="20"/>
      <c r="D84" s="20"/>
      <c r="E84" s="6"/>
      <c r="F84" s="6"/>
      <c r="G84" s="6"/>
      <c r="H84" s="6"/>
      <c r="I84" s="6"/>
      <c r="J84" s="6"/>
      <c r="K84" s="6"/>
      <c r="L84" s="6"/>
      <c r="M84" s="6"/>
      <c r="N84" s="6"/>
      <c r="O84" s="6"/>
      <c r="P84" s="6"/>
      <c r="Q84" s="6"/>
      <c r="R84" s="11"/>
      <c r="S84" s="47"/>
    </row>
    <row r="85" spans="1:19" ht="14.25" customHeight="1">
      <c r="A85" s="64"/>
      <c r="B85" s="66"/>
      <c r="C85" s="20"/>
      <c r="D85" s="20"/>
      <c r="E85" s="6"/>
      <c r="F85" s="6"/>
      <c r="G85" s="6"/>
      <c r="H85" s="6"/>
      <c r="I85" s="6"/>
      <c r="J85" s="6"/>
      <c r="K85" s="6"/>
      <c r="L85" s="6"/>
      <c r="M85" s="6"/>
      <c r="N85" s="6"/>
      <c r="O85" s="6"/>
      <c r="P85" s="6"/>
      <c r="Q85" s="6"/>
      <c r="R85" s="11"/>
      <c r="S85" s="47"/>
    </row>
    <row r="86" spans="1:19" ht="14.25" customHeight="1">
      <c r="A86" s="64"/>
      <c r="B86" s="66"/>
      <c r="C86" s="20"/>
      <c r="D86" s="20"/>
      <c r="E86" s="6"/>
      <c r="F86" s="6"/>
      <c r="G86" s="6"/>
      <c r="H86" s="6"/>
      <c r="I86" s="6"/>
      <c r="J86" s="6"/>
      <c r="K86" s="6"/>
      <c r="L86" s="6"/>
      <c r="M86" s="6"/>
      <c r="N86" s="6"/>
      <c r="O86" s="6"/>
      <c r="P86" s="6"/>
      <c r="Q86" s="6"/>
      <c r="R86" s="11"/>
      <c r="S86" s="47"/>
    </row>
    <row r="87" spans="1:19" ht="14.25" customHeight="1">
      <c r="A87" s="64"/>
      <c r="B87" s="66"/>
      <c r="C87" s="20"/>
      <c r="D87" s="20"/>
      <c r="E87" s="6"/>
      <c r="F87" s="6"/>
      <c r="G87" s="6"/>
      <c r="H87" s="6"/>
      <c r="I87" s="6"/>
      <c r="J87" s="6"/>
      <c r="K87" s="6"/>
      <c r="L87" s="6"/>
      <c r="M87" s="6"/>
      <c r="N87" s="6"/>
      <c r="O87" s="6"/>
      <c r="P87" s="6"/>
      <c r="Q87" s="6"/>
      <c r="R87" s="11"/>
      <c r="S87" s="47"/>
    </row>
    <row r="88" spans="1:19" ht="14.25">
      <c r="A88" s="64"/>
      <c r="B88" s="66"/>
      <c r="C88" s="20"/>
      <c r="D88" s="20"/>
      <c r="E88" s="6"/>
      <c r="F88" s="6"/>
      <c r="G88" s="6"/>
      <c r="H88" s="6"/>
      <c r="I88" s="6"/>
      <c r="J88" s="6"/>
      <c r="K88" s="6"/>
      <c r="L88" s="6"/>
      <c r="M88" s="6"/>
      <c r="N88" s="6"/>
      <c r="O88" s="6"/>
      <c r="P88" s="6"/>
      <c r="Q88" s="6"/>
      <c r="R88" s="11"/>
      <c r="S88" s="47"/>
    </row>
    <row r="89" spans="1:19" ht="14.25">
      <c r="A89" s="64"/>
      <c r="B89" s="66"/>
      <c r="C89" s="20"/>
      <c r="D89" s="20"/>
      <c r="E89" s="6"/>
      <c r="F89" s="6"/>
      <c r="G89" s="6"/>
      <c r="H89" s="6"/>
      <c r="I89" s="6"/>
      <c r="J89" s="6"/>
      <c r="K89" s="6"/>
      <c r="L89" s="6"/>
      <c r="M89" s="6"/>
      <c r="N89" s="6"/>
      <c r="O89" s="6"/>
      <c r="P89" s="6"/>
      <c r="Q89" s="6"/>
      <c r="R89" s="11"/>
      <c r="S89" s="47"/>
    </row>
    <row r="90" spans="1:19" ht="14.25">
      <c r="A90" s="64"/>
      <c r="B90" s="66"/>
      <c r="C90" s="20"/>
      <c r="D90" s="20"/>
      <c r="E90" s="6"/>
      <c r="F90" s="6"/>
      <c r="G90" s="6"/>
      <c r="H90" s="6"/>
      <c r="I90" s="6"/>
      <c r="J90" s="6"/>
      <c r="K90" s="6"/>
      <c r="L90" s="6"/>
      <c r="M90" s="6"/>
      <c r="N90" s="6"/>
      <c r="O90" s="6"/>
      <c r="P90" s="6"/>
      <c r="Q90" s="6"/>
      <c r="R90" s="11"/>
      <c r="S90" s="47"/>
    </row>
    <row r="91" spans="1:19" ht="14.25">
      <c r="A91" s="64"/>
      <c r="B91" s="66"/>
      <c r="C91" s="8"/>
      <c r="D91" s="9"/>
      <c r="E91" s="6"/>
      <c r="F91" s="6"/>
      <c r="G91" s="6"/>
      <c r="H91" s="6"/>
      <c r="I91" s="6"/>
      <c r="J91" s="6"/>
      <c r="K91" s="6"/>
      <c r="L91" s="6"/>
      <c r="M91" s="6"/>
      <c r="N91" s="6"/>
      <c r="O91" s="6"/>
      <c r="P91" s="6"/>
      <c r="Q91" s="6"/>
      <c r="R91" s="11"/>
      <c r="S91" s="47"/>
    </row>
    <row r="92" spans="1:19" ht="14.25">
      <c r="A92" s="64"/>
      <c r="B92" s="66"/>
      <c r="C92" s="25"/>
      <c r="D92" s="26"/>
      <c r="E92" s="6"/>
      <c r="F92" s="6"/>
      <c r="G92" s="6"/>
      <c r="H92" s="6"/>
      <c r="I92" s="6"/>
      <c r="J92" s="6"/>
      <c r="K92" s="6"/>
      <c r="L92" s="6"/>
      <c r="M92" s="6"/>
      <c r="N92" s="6"/>
      <c r="O92" s="6"/>
      <c r="P92" s="6"/>
      <c r="Q92" s="6"/>
      <c r="R92" s="42"/>
      <c r="S92" s="46"/>
    </row>
    <row r="93" spans="1:19" ht="14.25">
      <c r="A93" s="64"/>
      <c r="B93" s="50" t="s">
        <v>53</v>
      </c>
      <c r="C93" s="51"/>
      <c r="D93" s="52"/>
      <c r="E93" s="6">
        <f>SUM(E84:E92)</f>
        <v>0</v>
      </c>
      <c r="F93" s="6">
        <f aca="true" t="shared" si="4" ref="F93:Q93">SUM(F84:F92)</f>
        <v>0</v>
      </c>
      <c r="G93" s="6">
        <f t="shared" si="4"/>
        <v>0</v>
      </c>
      <c r="H93" s="6">
        <f t="shared" si="4"/>
        <v>0</v>
      </c>
      <c r="I93" s="6">
        <f t="shared" si="4"/>
        <v>0</v>
      </c>
      <c r="J93" s="6">
        <f t="shared" si="4"/>
        <v>0</v>
      </c>
      <c r="K93" s="6">
        <f t="shared" si="4"/>
        <v>0</v>
      </c>
      <c r="L93" s="6">
        <f t="shared" si="4"/>
        <v>0</v>
      </c>
      <c r="M93" s="6">
        <f t="shared" si="4"/>
        <v>0</v>
      </c>
      <c r="N93" s="6">
        <f t="shared" si="4"/>
        <v>0</v>
      </c>
      <c r="O93" s="6">
        <f t="shared" si="4"/>
        <v>0</v>
      </c>
      <c r="P93" s="6">
        <f t="shared" si="4"/>
        <v>0</v>
      </c>
      <c r="Q93" s="6">
        <f t="shared" si="4"/>
        <v>0</v>
      </c>
      <c r="R93" s="6"/>
      <c r="S93" s="48"/>
    </row>
    <row r="94" spans="1:19" ht="14.25">
      <c r="A94" s="64"/>
      <c r="B94" s="60" t="s">
        <v>45</v>
      </c>
      <c r="C94" s="8"/>
      <c r="D94" s="9"/>
      <c r="E94" s="6"/>
      <c r="F94" s="6"/>
      <c r="G94" s="6"/>
      <c r="H94" s="6"/>
      <c r="I94" s="6"/>
      <c r="J94" s="6"/>
      <c r="K94" s="6"/>
      <c r="L94" s="6"/>
      <c r="M94" s="6"/>
      <c r="N94" s="6"/>
      <c r="O94" s="6"/>
      <c r="P94" s="6"/>
      <c r="Q94" s="6"/>
      <c r="R94" s="11"/>
      <c r="S94" s="47"/>
    </row>
    <row r="95" spans="1:19" ht="14.25">
      <c r="A95" s="64"/>
      <c r="B95" s="66"/>
      <c r="C95" s="8"/>
      <c r="D95" s="9"/>
      <c r="E95" s="6"/>
      <c r="F95" s="6"/>
      <c r="G95" s="6"/>
      <c r="H95" s="6"/>
      <c r="I95" s="6"/>
      <c r="J95" s="6"/>
      <c r="K95" s="6"/>
      <c r="L95" s="6"/>
      <c r="M95" s="6"/>
      <c r="N95" s="6"/>
      <c r="O95" s="6"/>
      <c r="P95" s="6"/>
      <c r="Q95" s="6"/>
      <c r="R95" s="11"/>
      <c r="S95" s="47"/>
    </row>
    <row r="96" spans="1:19" ht="14.25">
      <c r="A96" s="64"/>
      <c r="B96" s="66"/>
      <c r="C96" s="8"/>
      <c r="D96" s="9"/>
      <c r="E96" s="6"/>
      <c r="F96" s="6"/>
      <c r="G96" s="6"/>
      <c r="H96" s="6"/>
      <c r="I96" s="6"/>
      <c r="J96" s="6"/>
      <c r="K96" s="6"/>
      <c r="L96" s="6"/>
      <c r="M96" s="6"/>
      <c r="N96" s="6"/>
      <c r="O96" s="6"/>
      <c r="P96" s="6"/>
      <c r="Q96" s="6"/>
      <c r="R96" s="11"/>
      <c r="S96" s="47"/>
    </row>
    <row r="97" spans="1:19" ht="15" customHeight="1">
      <c r="A97" s="64"/>
      <c r="B97" s="66"/>
      <c r="C97" s="8"/>
      <c r="D97" s="9"/>
      <c r="E97" s="6"/>
      <c r="F97" s="6"/>
      <c r="G97" s="6"/>
      <c r="H97" s="6"/>
      <c r="I97" s="6"/>
      <c r="J97" s="6"/>
      <c r="K97" s="6"/>
      <c r="L97" s="6"/>
      <c r="M97" s="6"/>
      <c r="N97" s="6"/>
      <c r="O97" s="6"/>
      <c r="P97" s="6"/>
      <c r="Q97" s="6"/>
      <c r="R97" s="11"/>
      <c r="S97" s="47"/>
    </row>
    <row r="98" spans="1:19" ht="14.25">
      <c r="A98" s="64"/>
      <c r="B98" s="66"/>
      <c r="C98" s="8"/>
      <c r="D98" s="9"/>
      <c r="E98" s="6"/>
      <c r="F98" s="6"/>
      <c r="G98" s="6"/>
      <c r="H98" s="6"/>
      <c r="I98" s="6"/>
      <c r="J98" s="6"/>
      <c r="K98" s="6"/>
      <c r="L98" s="6"/>
      <c r="M98" s="6"/>
      <c r="N98" s="6"/>
      <c r="O98" s="6"/>
      <c r="P98" s="6"/>
      <c r="Q98" s="6"/>
      <c r="R98" s="6"/>
      <c r="S98" s="47"/>
    </row>
    <row r="99" spans="1:19" ht="14.25">
      <c r="A99" s="64"/>
      <c r="B99" s="66"/>
      <c r="C99" s="8"/>
      <c r="D99" s="9"/>
      <c r="E99" s="6"/>
      <c r="F99" s="6"/>
      <c r="G99" s="6"/>
      <c r="H99" s="6"/>
      <c r="I99" s="6"/>
      <c r="J99" s="6"/>
      <c r="K99" s="6"/>
      <c r="L99" s="6"/>
      <c r="M99" s="6"/>
      <c r="N99" s="6"/>
      <c r="O99" s="6"/>
      <c r="P99" s="6"/>
      <c r="Q99" s="6"/>
      <c r="R99" s="6"/>
      <c r="S99" s="47"/>
    </row>
    <row r="100" spans="1:19" ht="14.25">
      <c r="A100" s="64"/>
      <c r="B100" s="66"/>
      <c r="C100" s="8"/>
      <c r="D100" s="9"/>
      <c r="E100" s="6"/>
      <c r="F100" s="6"/>
      <c r="G100" s="6"/>
      <c r="H100" s="6"/>
      <c r="I100" s="6"/>
      <c r="J100" s="6"/>
      <c r="K100" s="6"/>
      <c r="L100" s="6"/>
      <c r="M100" s="6"/>
      <c r="N100" s="6"/>
      <c r="O100" s="6"/>
      <c r="P100" s="6"/>
      <c r="Q100" s="6"/>
      <c r="R100" s="6"/>
      <c r="S100" s="47"/>
    </row>
    <row r="101" spans="1:19" ht="14.25">
      <c r="A101" s="64"/>
      <c r="B101" s="66"/>
      <c r="C101" s="8"/>
      <c r="D101" s="9"/>
      <c r="E101" s="6"/>
      <c r="F101" s="6"/>
      <c r="G101" s="6"/>
      <c r="H101" s="6"/>
      <c r="I101" s="6"/>
      <c r="J101" s="6"/>
      <c r="K101" s="6"/>
      <c r="L101" s="6"/>
      <c r="M101" s="6"/>
      <c r="N101" s="6"/>
      <c r="O101" s="6"/>
      <c r="P101" s="6"/>
      <c r="Q101" s="6"/>
      <c r="R101" s="6"/>
      <c r="S101" s="47"/>
    </row>
    <row r="102" spans="1:19" ht="14.25">
      <c r="A102" s="64"/>
      <c r="B102" s="66"/>
      <c r="C102" s="8"/>
      <c r="D102" s="9"/>
      <c r="E102" s="6"/>
      <c r="F102" s="6"/>
      <c r="G102" s="6"/>
      <c r="H102" s="6"/>
      <c r="I102" s="6"/>
      <c r="J102" s="6"/>
      <c r="K102" s="6"/>
      <c r="L102" s="6"/>
      <c r="M102" s="6"/>
      <c r="N102" s="6"/>
      <c r="O102" s="6"/>
      <c r="P102" s="6"/>
      <c r="Q102" s="6"/>
      <c r="R102" s="6"/>
      <c r="S102" s="47"/>
    </row>
    <row r="103" spans="1:19" ht="14.25">
      <c r="A103" s="64"/>
      <c r="B103" s="66"/>
      <c r="C103" s="8"/>
      <c r="D103" s="9"/>
      <c r="E103" s="6"/>
      <c r="F103" s="6"/>
      <c r="G103" s="6"/>
      <c r="H103" s="6"/>
      <c r="I103" s="6"/>
      <c r="J103" s="6"/>
      <c r="K103" s="6"/>
      <c r="L103" s="6"/>
      <c r="M103" s="6"/>
      <c r="N103" s="6"/>
      <c r="O103" s="6"/>
      <c r="P103" s="6"/>
      <c r="Q103" s="6"/>
      <c r="R103" s="6"/>
      <c r="S103" s="47"/>
    </row>
    <row r="104" spans="1:19" ht="14.25">
      <c r="A104" s="64"/>
      <c r="B104" s="66"/>
      <c r="C104" s="8"/>
      <c r="D104" s="9"/>
      <c r="E104" s="6"/>
      <c r="F104" s="6"/>
      <c r="G104" s="6"/>
      <c r="H104" s="6"/>
      <c r="I104" s="6"/>
      <c r="J104" s="6"/>
      <c r="K104" s="6"/>
      <c r="L104" s="6"/>
      <c r="M104" s="6"/>
      <c r="N104" s="6"/>
      <c r="O104" s="6"/>
      <c r="P104" s="6"/>
      <c r="Q104" s="6"/>
      <c r="R104" s="6"/>
      <c r="S104" s="47"/>
    </row>
    <row r="105" spans="1:19" ht="14.25">
      <c r="A105" s="64"/>
      <c r="B105" s="66"/>
      <c r="C105" s="8"/>
      <c r="D105" s="9"/>
      <c r="E105" s="6"/>
      <c r="F105" s="6"/>
      <c r="G105" s="6"/>
      <c r="H105" s="6"/>
      <c r="I105" s="6"/>
      <c r="J105" s="6"/>
      <c r="K105" s="6"/>
      <c r="L105" s="6"/>
      <c r="M105" s="6"/>
      <c r="N105" s="6"/>
      <c r="O105" s="6"/>
      <c r="P105" s="6"/>
      <c r="Q105" s="6"/>
      <c r="R105" s="6"/>
      <c r="S105" s="47"/>
    </row>
    <row r="106" spans="1:19" ht="14.25">
      <c r="A106" s="64"/>
      <c r="B106" s="66"/>
      <c r="C106" s="8"/>
      <c r="D106" s="9"/>
      <c r="E106" s="6"/>
      <c r="F106" s="6"/>
      <c r="G106" s="6"/>
      <c r="H106" s="6"/>
      <c r="I106" s="6"/>
      <c r="J106" s="6"/>
      <c r="K106" s="6"/>
      <c r="L106" s="6"/>
      <c r="M106" s="6"/>
      <c r="N106" s="6"/>
      <c r="O106" s="6"/>
      <c r="P106" s="6"/>
      <c r="Q106" s="6"/>
      <c r="R106" s="6"/>
      <c r="S106" s="47"/>
    </row>
    <row r="107" spans="1:19" ht="14.25">
      <c r="A107" s="64"/>
      <c r="B107" s="65"/>
      <c r="C107" s="68"/>
      <c r="D107" s="69"/>
      <c r="E107" s="6"/>
      <c r="F107" s="6"/>
      <c r="G107" s="6"/>
      <c r="H107" s="6"/>
      <c r="I107" s="6"/>
      <c r="J107" s="6"/>
      <c r="K107" s="6"/>
      <c r="L107" s="6"/>
      <c r="M107" s="6"/>
      <c r="N107" s="6"/>
      <c r="O107" s="6"/>
      <c r="P107" s="6"/>
      <c r="Q107" s="6"/>
      <c r="R107" s="6"/>
      <c r="S107" s="47"/>
    </row>
    <row r="108" spans="1:19" ht="14.25">
      <c r="A108" s="64"/>
      <c r="B108" s="70" t="s">
        <v>52</v>
      </c>
      <c r="C108" s="71"/>
      <c r="D108" s="72"/>
      <c r="E108" s="6"/>
      <c r="F108" s="6"/>
      <c r="G108" s="6"/>
      <c r="H108" s="6"/>
      <c r="I108" s="6"/>
      <c r="J108" s="6"/>
      <c r="K108" s="6"/>
      <c r="L108" s="6"/>
      <c r="M108" s="6"/>
      <c r="N108" s="6"/>
      <c r="O108" s="6"/>
      <c r="P108" s="6"/>
      <c r="Q108" s="6"/>
      <c r="R108" s="11"/>
      <c r="S108" s="47"/>
    </row>
    <row r="109" spans="1:19" ht="15" customHeight="1">
      <c r="A109" s="59" t="s">
        <v>20</v>
      </c>
      <c r="B109" s="59"/>
      <c r="C109" s="59"/>
      <c r="D109" s="59"/>
      <c r="E109" s="6">
        <f aca="true" t="shared" si="5" ref="E109:Q109">E30+E31+E45+E71+E83+E93+E108</f>
        <v>43</v>
      </c>
      <c r="F109" s="6">
        <f t="shared" si="5"/>
        <v>746</v>
      </c>
      <c r="G109" s="6">
        <f t="shared" si="5"/>
        <v>64</v>
      </c>
      <c r="H109" s="6">
        <f t="shared" si="5"/>
        <v>0</v>
      </c>
      <c r="I109" s="6">
        <f t="shared" si="5"/>
        <v>90</v>
      </c>
      <c r="J109" s="6">
        <f t="shared" si="5"/>
        <v>12</v>
      </c>
      <c r="K109" s="6">
        <f t="shared" si="5"/>
        <v>8</v>
      </c>
      <c r="L109" s="6">
        <f t="shared" si="5"/>
        <v>11</v>
      </c>
      <c r="M109" s="6">
        <f t="shared" si="5"/>
        <v>6</v>
      </c>
      <c r="N109" s="6">
        <f t="shared" si="5"/>
        <v>0</v>
      </c>
      <c r="O109" s="6">
        <f t="shared" si="5"/>
        <v>3</v>
      </c>
      <c r="P109" s="6">
        <f t="shared" si="5"/>
        <v>0</v>
      </c>
      <c r="Q109" s="6">
        <f t="shared" si="5"/>
        <v>0</v>
      </c>
      <c r="R109" s="11"/>
      <c r="S109" s="47"/>
    </row>
    <row r="110" ht="15.75">
      <c r="E110" s="6"/>
    </row>
    <row r="111" spans="1:18" ht="15.75" customHeight="1">
      <c r="A111" s="58" t="s">
        <v>98</v>
      </c>
      <c r="B111" s="58"/>
      <c r="C111" s="58"/>
      <c r="D111" s="58"/>
      <c r="E111" s="58"/>
      <c r="F111" s="58"/>
      <c r="G111" s="58"/>
      <c r="H111" s="58"/>
      <c r="I111" s="58"/>
      <c r="J111" s="58"/>
      <c r="K111" s="58"/>
      <c r="L111" s="58"/>
      <c r="M111" s="58"/>
      <c r="N111" s="58"/>
      <c r="O111" s="58"/>
      <c r="P111" s="58"/>
      <c r="Q111" s="58"/>
      <c r="R111" s="58"/>
    </row>
  </sheetData>
  <mergeCells count="33">
    <mergeCell ref="A1:R1"/>
    <mergeCell ref="D2:D4"/>
    <mergeCell ref="J2:Q2"/>
    <mergeCell ref="R2:R4"/>
    <mergeCell ref="F3:F4"/>
    <mergeCell ref="C2:C4"/>
    <mergeCell ref="A2:B4"/>
    <mergeCell ref="I2:I4"/>
    <mergeCell ref="F2:H2"/>
    <mergeCell ref="A109:D109"/>
    <mergeCell ref="E2:E4"/>
    <mergeCell ref="A5:A30"/>
    <mergeCell ref="B5:B29"/>
    <mergeCell ref="B30:D30"/>
    <mergeCell ref="B94:B107"/>
    <mergeCell ref="C107:D107"/>
    <mergeCell ref="B46:B70"/>
    <mergeCell ref="A72:A108"/>
    <mergeCell ref="B108:D108"/>
    <mergeCell ref="B93:D93"/>
    <mergeCell ref="H3:H4"/>
    <mergeCell ref="B84:B92"/>
    <mergeCell ref="C82:D82"/>
    <mergeCell ref="S2:S4"/>
    <mergeCell ref="A111:R111"/>
    <mergeCell ref="G3:G4"/>
    <mergeCell ref="B45:D45"/>
    <mergeCell ref="B32:B44"/>
    <mergeCell ref="B83:D83"/>
    <mergeCell ref="B71:D71"/>
    <mergeCell ref="A31:D31"/>
    <mergeCell ref="B72:B82"/>
    <mergeCell ref="A32:A71"/>
  </mergeCells>
  <printOptions/>
  <pageMargins left="0.7480314960629921" right="0.3937007874015748" top="0.984251968503937" bottom="0.984251968503937" header="0.5118110236220472" footer="0.5118110236220472"/>
  <pageSetup horizontalDpi="200" verticalDpi="200" orientation="portrait" paperSize="9" r:id="rId1"/>
  <headerFooter alignWithMargins="0">
    <oddFooter>&amp;C第 &amp;P 页</oddFooter>
  </headerFooter>
  <rowBreaks count="2" manualBreakCount="2">
    <brk id="31" max="255" man="1"/>
    <brk id="71" max="255" man="1"/>
  </rowBreaks>
</worksheet>
</file>

<file path=xl/worksheets/sheet3.xml><?xml version="1.0" encoding="utf-8"?>
<worksheet xmlns="http://schemas.openxmlformats.org/spreadsheetml/2006/main" xmlns:r="http://schemas.openxmlformats.org/officeDocument/2006/relationships">
  <dimension ref="A1:R199"/>
  <sheetViews>
    <sheetView workbookViewId="0" topLeftCell="A1">
      <pane xSplit="4" ySplit="5" topLeftCell="E21" activePane="bottomRight" state="frozen"/>
      <selection pane="topLeft" activeCell="A1" sqref="A1"/>
      <selection pane="topRight" activeCell="E1" sqref="E1"/>
      <selection pane="bottomLeft" activeCell="A6" sqref="A6"/>
      <selection pane="bottomRight" activeCell="A45" sqref="A45:I45"/>
    </sheetView>
  </sheetViews>
  <sheetFormatPr defaultColWidth="9.00390625" defaultRowHeight="14.25"/>
  <cols>
    <col min="1" max="2" width="2.625" style="2" customWidth="1"/>
    <col min="3" max="3" width="9.625" style="17" customWidth="1"/>
    <col min="4" max="4" width="19.625" style="3" customWidth="1"/>
    <col min="5" max="15" width="3.125" style="2" customWidth="1"/>
    <col min="16" max="16" width="10.625" style="2" customWidth="1"/>
    <col min="17" max="17" width="4.25390625" style="0" customWidth="1"/>
  </cols>
  <sheetData>
    <row r="1" spans="1:16" ht="34.5" customHeight="1">
      <c r="A1" s="80" t="s">
        <v>93</v>
      </c>
      <c r="B1" s="81"/>
      <c r="C1" s="81"/>
      <c r="D1" s="81"/>
      <c r="E1" s="81"/>
      <c r="F1" s="81"/>
      <c r="G1" s="81"/>
      <c r="H1" s="81"/>
      <c r="I1" s="81"/>
      <c r="J1" s="81"/>
      <c r="K1" s="81"/>
      <c r="L1" s="81"/>
      <c r="M1" s="81"/>
      <c r="N1" s="81"/>
      <c r="O1" s="81"/>
      <c r="P1" s="81"/>
    </row>
    <row r="2" spans="1:17" s="1" customFormat="1" ht="15" customHeight="1">
      <c r="A2" s="59" t="s">
        <v>10</v>
      </c>
      <c r="B2" s="59"/>
      <c r="C2" s="74" t="s">
        <v>4</v>
      </c>
      <c r="D2" s="59" t="s">
        <v>0</v>
      </c>
      <c r="E2" s="59" t="s">
        <v>5</v>
      </c>
      <c r="F2" s="59" t="s">
        <v>14</v>
      </c>
      <c r="G2" s="59" t="s">
        <v>8</v>
      </c>
      <c r="H2" s="59" t="s">
        <v>9</v>
      </c>
      <c r="I2" s="59"/>
      <c r="J2" s="59"/>
      <c r="K2" s="59"/>
      <c r="L2" s="59"/>
      <c r="M2" s="59"/>
      <c r="N2" s="59"/>
      <c r="O2" s="59"/>
      <c r="P2" s="59" t="s">
        <v>7</v>
      </c>
      <c r="Q2" s="55" t="s">
        <v>97</v>
      </c>
    </row>
    <row r="3" spans="1:17" s="1" customFormat="1" ht="15" customHeight="1">
      <c r="A3" s="59"/>
      <c r="B3" s="59"/>
      <c r="C3" s="75"/>
      <c r="D3" s="59"/>
      <c r="E3" s="59"/>
      <c r="F3" s="59"/>
      <c r="G3" s="59"/>
      <c r="H3" s="6">
        <v>1</v>
      </c>
      <c r="I3" s="6">
        <v>2</v>
      </c>
      <c r="J3" s="6">
        <v>3</v>
      </c>
      <c r="K3" s="6">
        <v>4</v>
      </c>
      <c r="L3" s="6">
        <v>5</v>
      </c>
      <c r="M3" s="6">
        <v>6</v>
      </c>
      <c r="N3" s="6">
        <v>7</v>
      </c>
      <c r="O3" s="6">
        <v>8</v>
      </c>
      <c r="P3" s="59"/>
      <c r="Q3" s="56"/>
    </row>
    <row r="4" spans="1:17" s="1" customFormat="1" ht="21.75" customHeight="1">
      <c r="A4" s="59"/>
      <c r="B4" s="59"/>
      <c r="C4" s="75"/>
      <c r="D4" s="59"/>
      <c r="E4" s="59"/>
      <c r="F4" s="59"/>
      <c r="G4" s="59"/>
      <c r="H4" s="6">
        <f>19-H43</f>
        <v>17</v>
      </c>
      <c r="I4" s="6">
        <f aca="true" t="shared" si="0" ref="I4:N4">20-I43</f>
        <v>20</v>
      </c>
      <c r="J4" s="6">
        <f t="shared" si="0"/>
        <v>20</v>
      </c>
      <c r="K4" s="6">
        <f t="shared" si="0"/>
        <v>20</v>
      </c>
      <c r="L4" s="6">
        <f t="shared" si="0"/>
        <v>20</v>
      </c>
      <c r="M4" s="6">
        <f t="shared" si="0"/>
        <v>20</v>
      </c>
      <c r="N4" s="6">
        <f t="shared" si="0"/>
        <v>20</v>
      </c>
      <c r="O4" s="6">
        <f>16-O43</f>
        <v>16</v>
      </c>
      <c r="P4" s="59"/>
      <c r="Q4" s="57"/>
    </row>
    <row r="5" spans="1:17" s="1" customFormat="1" ht="16.5" customHeight="1">
      <c r="A5" s="53" t="s">
        <v>18</v>
      </c>
      <c r="B5" s="53" t="s">
        <v>27</v>
      </c>
      <c r="C5" s="8" t="s">
        <v>16</v>
      </c>
      <c r="D5" s="9" t="s">
        <v>17</v>
      </c>
      <c r="E5" s="6">
        <v>2</v>
      </c>
      <c r="F5" s="6">
        <v>2</v>
      </c>
      <c r="G5" s="6"/>
      <c r="H5" s="6">
        <v>2</v>
      </c>
      <c r="I5" s="6"/>
      <c r="J5" s="6"/>
      <c r="K5" s="6"/>
      <c r="L5" s="6"/>
      <c r="M5" s="6"/>
      <c r="N5" s="6"/>
      <c r="O5" s="6"/>
      <c r="P5" s="6"/>
      <c r="Q5" s="43"/>
    </row>
    <row r="6" spans="1:17" s="1" customFormat="1" ht="16.5" customHeight="1">
      <c r="A6" s="53"/>
      <c r="B6" s="53"/>
      <c r="C6" s="8"/>
      <c r="D6" s="9"/>
      <c r="E6" s="6"/>
      <c r="F6" s="6"/>
      <c r="G6" s="6"/>
      <c r="H6" s="6"/>
      <c r="I6" s="6"/>
      <c r="J6" s="6"/>
      <c r="K6" s="6"/>
      <c r="L6" s="6"/>
      <c r="M6" s="6"/>
      <c r="N6" s="6"/>
      <c r="O6" s="6"/>
      <c r="P6" s="6"/>
      <c r="Q6" s="24"/>
    </row>
    <row r="7" spans="1:17" s="1" customFormat="1" ht="16.5" customHeight="1">
      <c r="A7" s="53"/>
      <c r="B7" s="53"/>
      <c r="C7" s="8"/>
      <c r="D7" s="9"/>
      <c r="E7" s="6"/>
      <c r="F7" s="6"/>
      <c r="G7" s="6"/>
      <c r="H7" s="6"/>
      <c r="I7" s="6"/>
      <c r="J7" s="6"/>
      <c r="K7" s="6"/>
      <c r="L7" s="6"/>
      <c r="M7" s="6"/>
      <c r="N7" s="6"/>
      <c r="O7" s="6"/>
      <c r="P7" s="6"/>
      <c r="Q7" s="45"/>
    </row>
    <row r="8" spans="1:17" s="1" customFormat="1" ht="13.5">
      <c r="A8" s="53"/>
      <c r="B8" s="53" t="s">
        <v>28</v>
      </c>
      <c r="C8" s="8"/>
      <c r="D8" s="9"/>
      <c r="E8" s="6"/>
      <c r="F8" s="6"/>
      <c r="G8" s="6"/>
      <c r="H8" s="6"/>
      <c r="I8" s="6"/>
      <c r="J8" s="6"/>
      <c r="K8" s="6"/>
      <c r="L8" s="6"/>
      <c r="M8" s="6"/>
      <c r="N8" s="6"/>
      <c r="O8" s="6"/>
      <c r="P8" s="6"/>
      <c r="Q8" s="24"/>
    </row>
    <row r="9" spans="1:17" s="1" customFormat="1" ht="13.5">
      <c r="A9" s="53"/>
      <c r="B9" s="53"/>
      <c r="C9" s="8"/>
      <c r="D9" s="9"/>
      <c r="E9" s="6"/>
      <c r="F9" s="6"/>
      <c r="G9" s="6"/>
      <c r="H9" s="6"/>
      <c r="I9" s="6"/>
      <c r="J9" s="6"/>
      <c r="K9" s="6"/>
      <c r="L9" s="6"/>
      <c r="M9" s="6"/>
      <c r="N9" s="6"/>
      <c r="O9" s="6"/>
      <c r="P9" s="6"/>
      <c r="Q9" s="24"/>
    </row>
    <row r="10" spans="1:17" s="1" customFormat="1" ht="13.5">
      <c r="A10" s="53"/>
      <c r="B10" s="53"/>
      <c r="C10" s="8"/>
      <c r="D10" s="9"/>
      <c r="E10" s="6"/>
      <c r="F10" s="6"/>
      <c r="G10" s="6"/>
      <c r="H10" s="6"/>
      <c r="I10" s="6"/>
      <c r="J10" s="6"/>
      <c r="K10" s="6"/>
      <c r="L10" s="6"/>
      <c r="M10" s="6"/>
      <c r="N10" s="6"/>
      <c r="O10" s="6"/>
      <c r="P10" s="6"/>
      <c r="Q10" s="44"/>
    </row>
    <row r="11" spans="1:17" s="1" customFormat="1" ht="13.5">
      <c r="A11" s="53"/>
      <c r="B11" s="53"/>
      <c r="C11" s="8"/>
      <c r="D11" s="9"/>
      <c r="E11" s="6"/>
      <c r="F11" s="6"/>
      <c r="G11" s="6"/>
      <c r="H11" s="6"/>
      <c r="I11" s="6"/>
      <c r="J11" s="6"/>
      <c r="K11" s="6"/>
      <c r="L11" s="6"/>
      <c r="M11" s="6"/>
      <c r="N11" s="6"/>
      <c r="O11" s="6"/>
      <c r="P11" s="6"/>
      <c r="Q11" s="24"/>
    </row>
    <row r="12" spans="1:17" s="1" customFormat="1" ht="13.5">
      <c r="A12" s="53"/>
      <c r="B12" s="53"/>
      <c r="C12" s="8"/>
      <c r="D12" s="9"/>
      <c r="E12" s="6"/>
      <c r="F12" s="6"/>
      <c r="G12" s="6"/>
      <c r="H12" s="6"/>
      <c r="I12" s="6"/>
      <c r="J12" s="6"/>
      <c r="K12" s="6"/>
      <c r="L12" s="6"/>
      <c r="M12" s="6"/>
      <c r="N12" s="6"/>
      <c r="O12" s="6"/>
      <c r="P12" s="6"/>
      <c r="Q12" s="24"/>
    </row>
    <row r="13" spans="1:17" s="1" customFormat="1" ht="13.5">
      <c r="A13" s="53"/>
      <c r="B13" s="53"/>
      <c r="C13" s="8"/>
      <c r="D13" s="9"/>
      <c r="E13" s="6"/>
      <c r="F13" s="6"/>
      <c r="G13" s="6"/>
      <c r="H13" s="6"/>
      <c r="I13" s="6"/>
      <c r="J13" s="6"/>
      <c r="K13" s="6"/>
      <c r="L13" s="6"/>
      <c r="M13" s="6"/>
      <c r="N13" s="6"/>
      <c r="O13" s="6"/>
      <c r="P13" s="6"/>
      <c r="Q13" s="45"/>
    </row>
    <row r="14" spans="1:17" s="1" customFormat="1" ht="13.5">
      <c r="A14" s="53"/>
      <c r="B14" s="53"/>
      <c r="C14" s="8"/>
      <c r="D14" s="9"/>
      <c r="E14" s="6"/>
      <c r="F14" s="6"/>
      <c r="G14" s="6"/>
      <c r="H14" s="6"/>
      <c r="I14" s="6"/>
      <c r="J14" s="6"/>
      <c r="K14" s="6"/>
      <c r="L14" s="6"/>
      <c r="M14" s="6"/>
      <c r="N14" s="6"/>
      <c r="O14" s="6"/>
      <c r="P14" s="6"/>
      <c r="Q14" s="44"/>
    </row>
    <row r="15" spans="1:17" s="1" customFormat="1" ht="13.5">
      <c r="A15" s="53"/>
      <c r="B15" s="53"/>
      <c r="C15" s="8"/>
      <c r="D15" s="9"/>
      <c r="E15" s="6"/>
      <c r="F15" s="6"/>
      <c r="G15" s="6"/>
      <c r="H15" s="6"/>
      <c r="I15" s="6"/>
      <c r="J15" s="6"/>
      <c r="K15" s="6"/>
      <c r="L15" s="6"/>
      <c r="M15" s="6"/>
      <c r="N15" s="6"/>
      <c r="O15" s="6"/>
      <c r="P15" s="6"/>
      <c r="Q15" s="24"/>
    </row>
    <row r="16" spans="1:17" s="1" customFormat="1" ht="13.5">
      <c r="A16" s="53"/>
      <c r="B16" s="53"/>
      <c r="C16" s="8"/>
      <c r="D16" s="9"/>
      <c r="E16" s="6"/>
      <c r="F16" s="6"/>
      <c r="G16" s="6"/>
      <c r="H16" s="6"/>
      <c r="I16" s="6"/>
      <c r="J16" s="6"/>
      <c r="K16" s="6"/>
      <c r="L16" s="6"/>
      <c r="M16" s="6"/>
      <c r="N16" s="6"/>
      <c r="O16" s="6"/>
      <c r="P16" s="6"/>
      <c r="Q16" s="45"/>
    </row>
    <row r="17" spans="1:17" s="1" customFormat="1" ht="13.5">
      <c r="A17" s="53"/>
      <c r="B17" s="53" t="s">
        <v>33</v>
      </c>
      <c r="C17" s="8"/>
      <c r="D17" s="9"/>
      <c r="E17" s="6"/>
      <c r="F17" s="6"/>
      <c r="G17" s="6"/>
      <c r="H17" s="6"/>
      <c r="I17" s="6"/>
      <c r="J17" s="6"/>
      <c r="K17" s="6"/>
      <c r="L17" s="6"/>
      <c r="M17" s="6"/>
      <c r="N17" s="6"/>
      <c r="O17" s="6"/>
      <c r="P17" s="6"/>
      <c r="Q17" s="44"/>
    </row>
    <row r="18" spans="1:17" s="1" customFormat="1" ht="13.5">
      <c r="A18" s="53"/>
      <c r="B18" s="53"/>
      <c r="C18" s="8"/>
      <c r="D18" s="9"/>
      <c r="E18" s="6"/>
      <c r="F18" s="6"/>
      <c r="G18" s="6"/>
      <c r="H18" s="6"/>
      <c r="I18" s="6"/>
      <c r="J18" s="6"/>
      <c r="K18" s="6"/>
      <c r="L18" s="6"/>
      <c r="M18" s="6"/>
      <c r="N18" s="6"/>
      <c r="O18" s="6"/>
      <c r="P18" s="6"/>
      <c r="Q18" s="45"/>
    </row>
    <row r="19" spans="1:17" s="1" customFormat="1" ht="13.5">
      <c r="A19" s="53"/>
      <c r="B19" s="53"/>
      <c r="C19" s="8"/>
      <c r="D19" s="9"/>
      <c r="E19" s="6"/>
      <c r="F19" s="6"/>
      <c r="G19" s="6"/>
      <c r="H19" s="6"/>
      <c r="I19" s="6"/>
      <c r="J19" s="6"/>
      <c r="K19" s="6"/>
      <c r="L19" s="6"/>
      <c r="M19" s="6"/>
      <c r="N19" s="6"/>
      <c r="O19" s="6"/>
      <c r="P19" s="6"/>
      <c r="Q19" s="24"/>
    </row>
    <row r="20" spans="1:17" s="1" customFormat="1" ht="13.5">
      <c r="A20" s="53"/>
      <c r="B20" s="53"/>
      <c r="C20" s="8"/>
      <c r="D20" s="9"/>
      <c r="E20" s="6"/>
      <c r="F20" s="6"/>
      <c r="G20" s="6"/>
      <c r="H20" s="6"/>
      <c r="I20" s="6"/>
      <c r="J20" s="6"/>
      <c r="K20" s="6"/>
      <c r="L20" s="6"/>
      <c r="M20" s="6"/>
      <c r="N20" s="6"/>
      <c r="O20" s="6"/>
      <c r="P20" s="6"/>
      <c r="Q20" s="24"/>
    </row>
    <row r="21" spans="1:17" s="1" customFormat="1" ht="13.5">
      <c r="A21" s="53"/>
      <c r="B21" s="53"/>
      <c r="C21" s="8"/>
      <c r="D21" s="9"/>
      <c r="E21" s="6"/>
      <c r="F21" s="6"/>
      <c r="G21" s="6"/>
      <c r="H21" s="6"/>
      <c r="I21" s="6"/>
      <c r="J21" s="6"/>
      <c r="K21" s="6"/>
      <c r="L21" s="6"/>
      <c r="M21" s="6"/>
      <c r="N21" s="6"/>
      <c r="O21" s="6"/>
      <c r="P21" s="6"/>
      <c r="Q21" s="45"/>
    </row>
    <row r="22" spans="1:17" s="1" customFormat="1" ht="13.5">
      <c r="A22" s="53"/>
      <c r="B22" s="53"/>
      <c r="C22" s="8"/>
      <c r="D22" s="9"/>
      <c r="E22" s="6"/>
      <c r="F22" s="6"/>
      <c r="G22" s="6"/>
      <c r="H22" s="6"/>
      <c r="I22" s="6"/>
      <c r="J22" s="6"/>
      <c r="K22" s="6"/>
      <c r="L22" s="6"/>
      <c r="M22" s="6"/>
      <c r="N22" s="6"/>
      <c r="O22" s="6"/>
      <c r="P22" s="6"/>
      <c r="Q22" s="45"/>
    </row>
    <row r="23" spans="1:17" s="1" customFormat="1" ht="13.5">
      <c r="A23" s="53"/>
      <c r="B23" s="53"/>
      <c r="C23" s="8"/>
      <c r="D23" s="9"/>
      <c r="E23" s="6"/>
      <c r="F23" s="6"/>
      <c r="G23" s="6"/>
      <c r="H23" s="6"/>
      <c r="I23" s="6"/>
      <c r="J23" s="6"/>
      <c r="K23" s="6"/>
      <c r="L23" s="6"/>
      <c r="M23" s="6"/>
      <c r="N23" s="6"/>
      <c r="O23" s="6"/>
      <c r="P23" s="6"/>
      <c r="Q23" s="45"/>
    </row>
    <row r="24" spans="1:17" s="1" customFormat="1" ht="13.5">
      <c r="A24" s="53"/>
      <c r="B24" s="53"/>
      <c r="C24" s="8"/>
      <c r="D24" s="9"/>
      <c r="E24" s="6"/>
      <c r="F24" s="6"/>
      <c r="G24" s="6"/>
      <c r="H24" s="6"/>
      <c r="I24" s="6"/>
      <c r="J24" s="6"/>
      <c r="K24" s="6"/>
      <c r="L24" s="6"/>
      <c r="M24" s="6"/>
      <c r="N24" s="6"/>
      <c r="O24" s="6"/>
      <c r="P24" s="6"/>
      <c r="Q24" s="44"/>
    </row>
    <row r="25" spans="1:17" s="1" customFormat="1" ht="13.5">
      <c r="A25" s="53"/>
      <c r="B25" s="53"/>
      <c r="C25" s="8"/>
      <c r="D25" s="9"/>
      <c r="E25" s="6"/>
      <c r="F25" s="6"/>
      <c r="G25" s="6"/>
      <c r="H25" s="6"/>
      <c r="I25" s="6"/>
      <c r="J25" s="6"/>
      <c r="K25" s="6"/>
      <c r="L25" s="6"/>
      <c r="M25" s="6"/>
      <c r="N25" s="6"/>
      <c r="O25" s="6"/>
      <c r="P25" s="6"/>
      <c r="Q25" s="24"/>
    </row>
    <row r="26" spans="1:17" s="1" customFormat="1" ht="13.5">
      <c r="A26" s="53"/>
      <c r="B26" s="53" t="s">
        <v>29</v>
      </c>
      <c r="C26" s="8"/>
      <c r="D26" s="9"/>
      <c r="E26" s="6"/>
      <c r="F26" s="6"/>
      <c r="G26" s="6"/>
      <c r="H26" s="6"/>
      <c r="I26" s="6"/>
      <c r="J26" s="6"/>
      <c r="K26" s="6"/>
      <c r="L26" s="6"/>
      <c r="M26" s="6"/>
      <c r="N26" s="6"/>
      <c r="O26" s="6"/>
      <c r="P26" s="6"/>
      <c r="Q26" s="45"/>
    </row>
    <row r="27" spans="1:17" s="1" customFormat="1" ht="13.5">
      <c r="A27" s="53"/>
      <c r="B27" s="53"/>
      <c r="C27" s="8"/>
      <c r="D27" s="9"/>
      <c r="E27" s="6"/>
      <c r="F27" s="6"/>
      <c r="G27" s="6"/>
      <c r="H27" s="6"/>
      <c r="I27" s="6"/>
      <c r="J27" s="6"/>
      <c r="K27" s="6"/>
      <c r="L27" s="6"/>
      <c r="M27" s="6"/>
      <c r="N27" s="6"/>
      <c r="O27" s="6"/>
      <c r="P27" s="6"/>
      <c r="Q27" s="45"/>
    </row>
    <row r="28" spans="1:17" s="1" customFormat="1" ht="13.5">
      <c r="A28" s="53"/>
      <c r="B28" s="53"/>
      <c r="C28" s="8"/>
      <c r="D28" s="9"/>
      <c r="E28" s="6"/>
      <c r="F28" s="6"/>
      <c r="G28" s="6"/>
      <c r="H28" s="6"/>
      <c r="I28" s="6"/>
      <c r="J28" s="6"/>
      <c r="K28" s="6"/>
      <c r="L28" s="6"/>
      <c r="M28" s="6"/>
      <c r="N28" s="6"/>
      <c r="O28" s="6"/>
      <c r="P28" s="6"/>
      <c r="Q28" s="44"/>
    </row>
    <row r="29" spans="1:17" s="1" customFormat="1" ht="13.5">
      <c r="A29" s="53"/>
      <c r="B29" s="53"/>
      <c r="C29" s="8"/>
      <c r="D29" s="9"/>
      <c r="E29" s="6"/>
      <c r="F29" s="6"/>
      <c r="G29" s="6"/>
      <c r="H29" s="6"/>
      <c r="I29" s="6"/>
      <c r="J29" s="6"/>
      <c r="K29" s="6"/>
      <c r="L29" s="6"/>
      <c r="M29" s="6"/>
      <c r="N29" s="6"/>
      <c r="O29" s="6"/>
      <c r="P29" s="6"/>
      <c r="Q29" s="24"/>
    </row>
    <row r="30" spans="1:17" s="1" customFormat="1" ht="13.5">
      <c r="A30" s="53"/>
      <c r="B30" s="53"/>
      <c r="C30" s="8"/>
      <c r="D30" s="9"/>
      <c r="E30" s="6"/>
      <c r="F30" s="6"/>
      <c r="G30" s="6"/>
      <c r="H30" s="6"/>
      <c r="I30" s="6"/>
      <c r="J30" s="6"/>
      <c r="K30" s="6"/>
      <c r="L30" s="6"/>
      <c r="M30" s="6"/>
      <c r="N30" s="6"/>
      <c r="O30" s="6"/>
      <c r="P30" s="6"/>
      <c r="Q30" s="44"/>
    </row>
    <row r="31" spans="1:17" s="1" customFormat="1" ht="13.5">
      <c r="A31" s="53"/>
      <c r="B31" s="53"/>
      <c r="C31" s="8"/>
      <c r="D31" s="9"/>
      <c r="E31" s="6"/>
      <c r="F31" s="6"/>
      <c r="G31" s="6"/>
      <c r="H31" s="6"/>
      <c r="I31" s="6"/>
      <c r="J31" s="6"/>
      <c r="K31" s="6"/>
      <c r="L31" s="6"/>
      <c r="M31" s="6"/>
      <c r="N31" s="6"/>
      <c r="O31" s="6"/>
      <c r="P31" s="6"/>
      <c r="Q31" s="24"/>
    </row>
    <row r="32" spans="1:17" s="1" customFormat="1" ht="13.5">
      <c r="A32" s="53"/>
      <c r="B32" s="53"/>
      <c r="C32" s="8"/>
      <c r="D32" s="9"/>
      <c r="E32" s="6"/>
      <c r="F32" s="6"/>
      <c r="G32" s="6"/>
      <c r="H32" s="6"/>
      <c r="I32" s="6"/>
      <c r="J32" s="6"/>
      <c r="K32" s="6"/>
      <c r="L32" s="6"/>
      <c r="M32" s="6"/>
      <c r="N32" s="6"/>
      <c r="O32" s="6"/>
      <c r="P32" s="6"/>
      <c r="Q32" s="45"/>
    </row>
    <row r="33" spans="1:17" s="1" customFormat="1" ht="13.5">
      <c r="A33" s="53"/>
      <c r="B33" s="53"/>
      <c r="C33" s="8"/>
      <c r="D33" s="9"/>
      <c r="E33" s="6"/>
      <c r="F33" s="6"/>
      <c r="G33" s="6"/>
      <c r="H33" s="6"/>
      <c r="I33" s="6"/>
      <c r="J33" s="6"/>
      <c r="K33" s="6"/>
      <c r="L33" s="6"/>
      <c r="M33" s="6"/>
      <c r="N33" s="6"/>
      <c r="O33" s="6"/>
      <c r="P33" s="6"/>
      <c r="Q33" s="44"/>
    </row>
    <row r="34" spans="1:17" s="1" customFormat="1" ht="13.5">
      <c r="A34" s="53"/>
      <c r="B34" s="53"/>
      <c r="C34" s="8"/>
      <c r="D34" s="9"/>
      <c r="E34" s="6"/>
      <c r="F34" s="6"/>
      <c r="G34" s="6"/>
      <c r="H34" s="6"/>
      <c r="I34" s="6"/>
      <c r="J34" s="6"/>
      <c r="K34" s="6"/>
      <c r="L34" s="6"/>
      <c r="M34" s="6"/>
      <c r="N34" s="6"/>
      <c r="O34" s="6"/>
      <c r="P34" s="6"/>
      <c r="Q34" s="24"/>
    </row>
    <row r="35" spans="1:17" s="1" customFormat="1" ht="13.5">
      <c r="A35" s="53"/>
      <c r="B35" s="53"/>
      <c r="C35" s="8"/>
      <c r="D35" s="9"/>
      <c r="E35" s="6"/>
      <c r="F35" s="6"/>
      <c r="G35" s="6"/>
      <c r="H35" s="6"/>
      <c r="I35" s="6"/>
      <c r="J35" s="6"/>
      <c r="K35" s="6"/>
      <c r="L35" s="6"/>
      <c r="M35" s="6"/>
      <c r="N35" s="6"/>
      <c r="O35" s="6"/>
      <c r="P35" s="6"/>
      <c r="Q35" s="45"/>
    </row>
    <row r="36" spans="1:17" s="1" customFormat="1" ht="13.5">
      <c r="A36" s="53"/>
      <c r="B36" s="53" t="s">
        <v>30</v>
      </c>
      <c r="C36" s="8"/>
      <c r="D36" s="9"/>
      <c r="E36" s="6"/>
      <c r="F36" s="6"/>
      <c r="G36" s="6"/>
      <c r="H36" s="6"/>
      <c r="I36" s="6"/>
      <c r="J36" s="6"/>
      <c r="K36" s="6"/>
      <c r="L36" s="6"/>
      <c r="M36" s="6"/>
      <c r="N36" s="6"/>
      <c r="O36" s="6"/>
      <c r="P36" s="6"/>
      <c r="Q36" s="45"/>
    </row>
    <row r="37" spans="1:17" s="1" customFormat="1" ht="13.5">
      <c r="A37" s="53"/>
      <c r="B37" s="53"/>
      <c r="C37" s="24"/>
      <c r="D37" s="24"/>
      <c r="E37" s="24"/>
      <c r="F37" s="24"/>
      <c r="G37" s="24"/>
      <c r="H37" s="24"/>
      <c r="I37" s="24"/>
      <c r="J37" s="24"/>
      <c r="K37" s="24"/>
      <c r="L37" s="24"/>
      <c r="M37" s="24"/>
      <c r="N37" s="24"/>
      <c r="O37" s="24"/>
      <c r="P37" s="6"/>
      <c r="Q37" s="44"/>
    </row>
    <row r="38" spans="1:17" s="1" customFormat="1" ht="13.5">
      <c r="A38" s="53"/>
      <c r="B38" s="53"/>
      <c r="C38" s="8"/>
      <c r="D38" s="9"/>
      <c r="E38" s="6"/>
      <c r="F38" s="6"/>
      <c r="G38" s="6"/>
      <c r="H38" s="6"/>
      <c r="I38" s="6"/>
      <c r="J38" s="6"/>
      <c r="K38" s="6"/>
      <c r="L38" s="6"/>
      <c r="M38" s="6"/>
      <c r="N38" s="6"/>
      <c r="O38" s="6"/>
      <c r="P38" s="6"/>
      <c r="Q38" s="24"/>
    </row>
    <row r="39" spans="1:17" s="1" customFormat="1" ht="13.5">
      <c r="A39" s="53"/>
      <c r="B39" s="53"/>
      <c r="C39" s="8"/>
      <c r="D39" s="9"/>
      <c r="E39" s="6"/>
      <c r="F39" s="6"/>
      <c r="G39" s="6"/>
      <c r="H39" s="6"/>
      <c r="I39" s="6"/>
      <c r="J39" s="6"/>
      <c r="K39" s="6"/>
      <c r="L39" s="6"/>
      <c r="M39" s="6"/>
      <c r="N39" s="6"/>
      <c r="O39" s="6"/>
      <c r="P39" s="6"/>
      <c r="Q39" s="45"/>
    </row>
    <row r="40" spans="1:17" s="1" customFormat="1" ht="13.5">
      <c r="A40" s="53"/>
      <c r="B40" s="53"/>
      <c r="C40" s="8"/>
      <c r="D40" s="9"/>
      <c r="E40" s="6"/>
      <c r="F40" s="6"/>
      <c r="G40" s="6"/>
      <c r="H40" s="6"/>
      <c r="I40" s="6"/>
      <c r="J40" s="6"/>
      <c r="K40" s="6"/>
      <c r="L40" s="6"/>
      <c r="M40" s="6"/>
      <c r="N40" s="6"/>
      <c r="O40" s="6"/>
      <c r="P40" s="6"/>
      <c r="Q40" s="45"/>
    </row>
    <row r="41" spans="1:17" s="1" customFormat="1" ht="13.5">
      <c r="A41" s="53"/>
      <c r="B41" s="53"/>
      <c r="C41" s="8"/>
      <c r="D41" s="9"/>
      <c r="E41" s="6"/>
      <c r="F41" s="6"/>
      <c r="G41" s="6"/>
      <c r="H41" s="6"/>
      <c r="I41" s="6"/>
      <c r="J41" s="6"/>
      <c r="K41" s="6"/>
      <c r="L41" s="6"/>
      <c r="M41" s="6"/>
      <c r="N41" s="6"/>
      <c r="O41" s="6"/>
      <c r="P41" s="6"/>
      <c r="Q41" s="44"/>
    </row>
    <row r="42" spans="1:17" s="1" customFormat="1" ht="21" customHeight="1">
      <c r="A42" s="53"/>
      <c r="B42" s="59" t="s">
        <v>39</v>
      </c>
      <c r="C42" s="59"/>
      <c r="D42" s="59"/>
      <c r="E42" s="6">
        <v>10</v>
      </c>
      <c r="F42" s="6"/>
      <c r="G42" s="6"/>
      <c r="H42" s="6"/>
      <c r="I42" s="6"/>
      <c r="J42" s="6"/>
      <c r="K42" s="6"/>
      <c r="L42" s="6"/>
      <c r="M42" s="6"/>
      <c r="N42" s="6"/>
      <c r="O42" s="6"/>
      <c r="P42" s="6" t="s">
        <v>38</v>
      </c>
      <c r="Q42" s="48"/>
    </row>
    <row r="43" spans="1:17" s="1" customFormat="1" ht="14.25">
      <c r="A43" s="59" t="s">
        <v>15</v>
      </c>
      <c r="B43" s="59"/>
      <c r="C43" s="59"/>
      <c r="D43" s="59"/>
      <c r="E43" s="6">
        <f aca="true" t="shared" si="1" ref="E43:O43">SUM(E5:E42)</f>
        <v>12</v>
      </c>
      <c r="F43" s="6">
        <f t="shared" si="1"/>
        <v>2</v>
      </c>
      <c r="G43" s="6">
        <f t="shared" si="1"/>
        <v>0</v>
      </c>
      <c r="H43" s="6">
        <f t="shared" si="1"/>
        <v>2</v>
      </c>
      <c r="I43" s="6">
        <f t="shared" si="1"/>
        <v>0</v>
      </c>
      <c r="J43" s="6">
        <f t="shared" si="1"/>
        <v>0</v>
      </c>
      <c r="K43" s="6">
        <f t="shared" si="1"/>
        <v>0</v>
      </c>
      <c r="L43" s="6">
        <f t="shared" si="1"/>
        <v>0</v>
      </c>
      <c r="M43" s="6">
        <f t="shared" si="1"/>
        <v>0</v>
      </c>
      <c r="N43" s="6">
        <f t="shared" si="1"/>
        <v>0</v>
      </c>
      <c r="O43" s="6">
        <f t="shared" si="1"/>
        <v>0</v>
      </c>
      <c r="P43" s="6"/>
      <c r="Q43" s="48"/>
    </row>
    <row r="44" spans="17:18" ht="15.75">
      <c r="Q44" s="49"/>
      <c r="R44" s="49"/>
    </row>
    <row r="45" spans="1:18" ht="14.25">
      <c r="A45" s="58" t="s">
        <v>99</v>
      </c>
      <c r="B45" s="58"/>
      <c r="C45" s="58"/>
      <c r="D45" s="58"/>
      <c r="E45" s="58"/>
      <c r="F45" s="58"/>
      <c r="G45" s="58"/>
      <c r="H45" s="58"/>
      <c r="I45" s="58"/>
      <c r="J45" s="7"/>
      <c r="K45" s="7"/>
      <c r="L45" s="7"/>
      <c r="M45" s="7"/>
      <c r="N45" s="7"/>
      <c r="O45" s="7"/>
      <c r="P45" s="7"/>
      <c r="Q45" s="49"/>
      <c r="R45" s="49"/>
    </row>
    <row r="46" spans="17:18" ht="15.75">
      <c r="Q46" s="49"/>
      <c r="R46" s="49"/>
    </row>
    <row r="47" spans="17:18" ht="15.75">
      <c r="Q47" s="49"/>
      <c r="R47" s="49"/>
    </row>
    <row r="48" spans="17:18" ht="15.75">
      <c r="Q48" s="49"/>
      <c r="R48" s="49"/>
    </row>
    <row r="49" spans="17:18" ht="15.75">
      <c r="Q49" s="49"/>
      <c r="R49" s="49"/>
    </row>
    <row r="50" spans="17:18" ht="15.75">
      <c r="Q50" s="49"/>
      <c r="R50" s="49"/>
    </row>
    <row r="51" spans="17:18" ht="15.75">
      <c r="Q51" s="49"/>
      <c r="R51" s="49"/>
    </row>
    <row r="52" spans="17:18" ht="15.75">
      <c r="Q52" s="49"/>
      <c r="R52" s="49"/>
    </row>
    <row r="53" spans="17:18" ht="15.75">
      <c r="Q53" s="49"/>
      <c r="R53" s="49"/>
    </row>
    <row r="54" spans="17:18" ht="15.75">
      <c r="Q54" s="49"/>
      <c r="R54" s="49"/>
    </row>
    <row r="55" spans="17:18" ht="15.75">
      <c r="Q55" s="49"/>
      <c r="R55" s="49"/>
    </row>
    <row r="56" spans="17:18" ht="15.75">
      <c r="Q56" s="49"/>
      <c r="R56" s="49"/>
    </row>
    <row r="57" spans="17:18" ht="15.75">
      <c r="Q57" s="49"/>
      <c r="R57" s="49"/>
    </row>
    <row r="58" spans="17:18" ht="15.75">
      <c r="Q58" s="49"/>
      <c r="R58" s="49"/>
    </row>
    <row r="59" spans="17:18" ht="15.75">
      <c r="Q59" s="49"/>
      <c r="R59" s="49"/>
    </row>
    <row r="60" spans="17:18" ht="15.75">
      <c r="Q60" s="49"/>
      <c r="R60" s="49"/>
    </row>
    <row r="61" spans="17:18" ht="15.75">
      <c r="Q61" s="49"/>
      <c r="R61" s="49"/>
    </row>
    <row r="62" spans="17:18" ht="15.75">
      <c r="Q62" s="49"/>
      <c r="R62" s="49"/>
    </row>
    <row r="63" spans="17:18" ht="15.75">
      <c r="Q63" s="49"/>
      <c r="R63" s="49"/>
    </row>
    <row r="64" spans="17:18" ht="15.75">
      <c r="Q64" s="49"/>
      <c r="R64" s="49"/>
    </row>
    <row r="65" spans="17:18" ht="15.75">
      <c r="Q65" s="49"/>
      <c r="R65" s="49"/>
    </row>
    <row r="66" spans="17:18" ht="15.75">
      <c r="Q66" s="49"/>
      <c r="R66" s="49"/>
    </row>
    <row r="67" spans="17:18" ht="15.75">
      <c r="Q67" s="49"/>
      <c r="R67" s="49"/>
    </row>
    <row r="68" spans="17:18" ht="15.75">
      <c r="Q68" s="49"/>
      <c r="R68" s="49"/>
    </row>
    <row r="69" spans="17:18" ht="15.75">
      <c r="Q69" s="49"/>
      <c r="R69" s="49"/>
    </row>
    <row r="70" spans="17:18" ht="15.75">
      <c r="Q70" s="49"/>
      <c r="R70" s="49"/>
    </row>
    <row r="71" spans="17:18" ht="15.75">
      <c r="Q71" s="49"/>
      <c r="R71" s="49"/>
    </row>
    <row r="72" spans="17:18" ht="15.75">
      <c r="Q72" s="49"/>
      <c r="R72" s="49"/>
    </row>
    <row r="73" spans="17:18" ht="15.75">
      <c r="Q73" s="49"/>
      <c r="R73" s="49"/>
    </row>
    <row r="74" spans="17:18" ht="15.75">
      <c r="Q74" s="49"/>
      <c r="R74" s="49"/>
    </row>
    <row r="75" spans="17:18" ht="15.75">
      <c r="Q75" s="49"/>
      <c r="R75" s="49"/>
    </row>
    <row r="76" spans="17:18" ht="15.75">
      <c r="Q76" s="49"/>
      <c r="R76" s="49"/>
    </row>
    <row r="77" spans="17:18" ht="15.75">
      <c r="Q77" s="49"/>
      <c r="R77" s="49"/>
    </row>
    <row r="78" spans="17:18" ht="15.75">
      <c r="Q78" s="49"/>
      <c r="R78" s="49"/>
    </row>
    <row r="79" spans="17:18" ht="15.75">
      <c r="Q79" s="49"/>
      <c r="R79" s="49"/>
    </row>
    <row r="80" spans="17:18" ht="15.75">
      <c r="Q80" s="49"/>
      <c r="R80" s="49"/>
    </row>
    <row r="81" spans="17:18" ht="15.75">
      <c r="Q81" s="49"/>
      <c r="R81" s="49"/>
    </row>
    <row r="82" spans="17:18" ht="15.75">
      <c r="Q82" s="49"/>
      <c r="R82" s="49"/>
    </row>
    <row r="83" spans="17:18" ht="15.75">
      <c r="Q83" s="49"/>
      <c r="R83" s="49"/>
    </row>
    <row r="84" spans="17:18" ht="15.75">
      <c r="Q84" s="49"/>
      <c r="R84" s="49"/>
    </row>
    <row r="85" spans="17:18" ht="15.75">
      <c r="Q85" s="49"/>
      <c r="R85" s="49"/>
    </row>
    <row r="86" spans="17:18" ht="15.75">
      <c r="Q86" s="49"/>
      <c r="R86" s="49"/>
    </row>
    <row r="87" spans="17:18" ht="15.75">
      <c r="Q87" s="49"/>
      <c r="R87" s="49"/>
    </row>
    <row r="88" spans="17:18" ht="15.75">
      <c r="Q88" s="49"/>
      <c r="R88" s="49"/>
    </row>
    <row r="89" spans="17:18" ht="15.75">
      <c r="Q89" s="49"/>
      <c r="R89" s="49"/>
    </row>
    <row r="90" spans="17:18" ht="15.75">
      <c r="Q90" s="49"/>
      <c r="R90" s="49"/>
    </row>
    <row r="91" spans="17:18" ht="15.75">
      <c r="Q91" s="49"/>
      <c r="R91" s="49"/>
    </row>
    <row r="92" spans="17:18" ht="15.75">
      <c r="Q92" s="49"/>
      <c r="R92" s="49"/>
    </row>
    <row r="93" spans="17:18" ht="15.75">
      <c r="Q93" s="49"/>
      <c r="R93" s="49"/>
    </row>
    <row r="94" spans="17:18" ht="15.75">
      <c r="Q94" s="49"/>
      <c r="R94" s="49"/>
    </row>
    <row r="95" spans="17:18" ht="15.75">
      <c r="Q95" s="49"/>
      <c r="R95" s="49"/>
    </row>
    <row r="96" spans="17:18" ht="15.75">
      <c r="Q96" s="49"/>
      <c r="R96" s="49"/>
    </row>
    <row r="97" spans="17:18" ht="15.75">
      <c r="Q97" s="49"/>
      <c r="R97" s="49"/>
    </row>
    <row r="98" spans="17:18" ht="15.75">
      <c r="Q98" s="49"/>
      <c r="R98" s="49"/>
    </row>
    <row r="99" spans="17:18" ht="15.75">
      <c r="Q99" s="49"/>
      <c r="R99" s="49"/>
    </row>
    <row r="100" spans="17:18" ht="15.75">
      <c r="Q100" s="49"/>
      <c r="R100" s="49"/>
    </row>
    <row r="101" spans="17:18" ht="15.75">
      <c r="Q101" s="49"/>
      <c r="R101" s="49"/>
    </row>
    <row r="102" spans="17:18" ht="15.75">
      <c r="Q102" s="49"/>
      <c r="R102" s="49"/>
    </row>
    <row r="103" spans="17:18" ht="15.75">
      <c r="Q103" s="49"/>
      <c r="R103" s="49"/>
    </row>
    <row r="104" spans="17:18" ht="15.75">
      <c r="Q104" s="49"/>
      <c r="R104" s="49"/>
    </row>
    <row r="105" spans="17:18" ht="15.75">
      <c r="Q105" s="49"/>
      <c r="R105" s="49"/>
    </row>
    <row r="106" spans="17:18" ht="15.75">
      <c r="Q106" s="49"/>
      <c r="R106" s="49"/>
    </row>
    <row r="107" spans="17:18" ht="15.75">
      <c r="Q107" s="49"/>
      <c r="R107" s="49"/>
    </row>
    <row r="108" spans="17:18" ht="15.75">
      <c r="Q108" s="49"/>
      <c r="R108" s="49"/>
    </row>
    <row r="109" spans="17:18" ht="15.75">
      <c r="Q109" s="49"/>
      <c r="R109" s="49"/>
    </row>
    <row r="110" spans="17:18" ht="15.75">
      <c r="Q110" s="49"/>
      <c r="R110" s="49"/>
    </row>
    <row r="111" spans="17:18" ht="15.75">
      <c r="Q111" s="49"/>
      <c r="R111" s="49"/>
    </row>
    <row r="112" spans="17:18" ht="15.75">
      <c r="Q112" s="49"/>
      <c r="R112" s="49"/>
    </row>
    <row r="113" spans="17:18" ht="15.75">
      <c r="Q113" s="49"/>
      <c r="R113" s="49"/>
    </row>
    <row r="114" spans="17:18" ht="15.75">
      <c r="Q114" s="49"/>
      <c r="R114" s="49"/>
    </row>
    <row r="115" spans="17:18" ht="15.75">
      <c r="Q115" s="49"/>
      <c r="R115" s="49"/>
    </row>
    <row r="116" spans="17:18" ht="15.75">
      <c r="Q116" s="49"/>
      <c r="R116" s="49"/>
    </row>
    <row r="117" spans="17:18" ht="15.75">
      <c r="Q117" s="49"/>
      <c r="R117" s="49"/>
    </row>
    <row r="118" spans="17:18" ht="15.75">
      <c r="Q118" s="49"/>
      <c r="R118" s="49"/>
    </row>
    <row r="119" spans="17:18" ht="15.75">
      <c r="Q119" s="49"/>
      <c r="R119" s="49"/>
    </row>
    <row r="120" spans="17:18" ht="15.75">
      <c r="Q120" s="49"/>
      <c r="R120" s="49"/>
    </row>
    <row r="121" spans="17:18" ht="15.75">
      <c r="Q121" s="49"/>
      <c r="R121" s="49"/>
    </row>
    <row r="122" spans="17:18" ht="15.75">
      <c r="Q122" s="49"/>
      <c r="R122" s="49"/>
    </row>
    <row r="123" spans="17:18" ht="15.75">
      <c r="Q123" s="49"/>
      <c r="R123" s="49"/>
    </row>
    <row r="124" spans="17:18" ht="15.75">
      <c r="Q124" s="49"/>
      <c r="R124" s="49"/>
    </row>
    <row r="125" spans="17:18" ht="15.75">
      <c r="Q125" s="49"/>
      <c r="R125" s="49"/>
    </row>
    <row r="126" spans="17:18" ht="15.75">
      <c r="Q126" s="49"/>
      <c r="R126" s="49"/>
    </row>
    <row r="127" spans="17:18" ht="15.75">
      <c r="Q127" s="49"/>
      <c r="R127" s="49"/>
    </row>
    <row r="128" spans="17:18" ht="15.75">
      <c r="Q128" s="49"/>
      <c r="R128" s="49"/>
    </row>
    <row r="129" spans="17:18" ht="15.75">
      <c r="Q129" s="49"/>
      <c r="R129" s="49"/>
    </row>
    <row r="130" spans="17:18" ht="15.75">
      <c r="Q130" s="49"/>
      <c r="R130" s="49"/>
    </row>
    <row r="131" spans="17:18" ht="15.75">
      <c r="Q131" s="49"/>
      <c r="R131" s="49"/>
    </row>
    <row r="132" spans="17:18" ht="15.75">
      <c r="Q132" s="49"/>
      <c r="R132" s="49"/>
    </row>
    <row r="133" spans="17:18" ht="15.75">
      <c r="Q133" s="49"/>
      <c r="R133" s="49"/>
    </row>
    <row r="134" spans="17:18" ht="15.75">
      <c r="Q134" s="49"/>
      <c r="R134" s="49"/>
    </row>
    <row r="135" spans="17:18" ht="15.75">
      <c r="Q135" s="49"/>
      <c r="R135" s="49"/>
    </row>
    <row r="136" spans="17:18" ht="15.75">
      <c r="Q136" s="49"/>
      <c r="R136" s="49"/>
    </row>
    <row r="137" spans="17:18" ht="15.75">
      <c r="Q137" s="49"/>
      <c r="R137" s="49"/>
    </row>
    <row r="138" spans="17:18" ht="15.75">
      <c r="Q138" s="49"/>
      <c r="R138" s="49"/>
    </row>
    <row r="139" spans="17:18" ht="15.75">
      <c r="Q139" s="49"/>
      <c r="R139" s="49"/>
    </row>
    <row r="140" spans="17:18" ht="15.75">
      <c r="Q140" s="49"/>
      <c r="R140" s="49"/>
    </row>
    <row r="141" spans="17:18" ht="15.75">
      <c r="Q141" s="49"/>
      <c r="R141" s="49"/>
    </row>
    <row r="142" spans="17:18" ht="15.75">
      <c r="Q142" s="49"/>
      <c r="R142" s="49"/>
    </row>
    <row r="143" spans="17:18" ht="15.75">
      <c r="Q143" s="49"/>
      <c r="R143" s="49"/>
    </row>
    <row r="144" spans="17:18" ht="15.75">
      <c r="Q144" s="49"/>
      <c r="R144" s="49"/>
    </row>
    <row r="145" spans="17:18" ht="15.75">
      <c r="Q145" s="49"/>
      <c r="R145" s="49"/>
    </row>
    <row r="146" spans="17:18" ht="15.75">
      <c r="Q146" s="49"/>
      <c r="R146" s="49"/>
    </row>
    <row r="147" spans="17:18" ht="15.75">
      <c r="Q147" s="49"/>
      <c r="R147" s="49"/>
    </row>
    <row r="148" spans="17:18" ht="15.75">
      <c r="Q148" s="49"/>
      <c r="R148" s="49"/>
    </row>
    <row r="149" spans="17:18" ht="15.75">
      <c r="Q149" s="49"/>
      <c r="R149" s="49"/>
    </row>
    <row r="150" spans="17:18" ht="15.75">
      <c r="Q150" s="49"/>
      <c r="R150" s="49"/>
    </row>
    <row r="151" spans="17:18" ht="15.75">
      <c r="Q151" s="49"/>
      <c r="R151" s="49"/>
    </row>
    <row r="152" spans="17:18" ht="15.75">
      <c r="Q152" s="49"/>
      <c r="R152" s="49"/>
    </row>
    <row r="153" spans="17:18" ht="15.75">
      <c r="Q153" s="49"/>
      <c r="R153" s="49"/>
    </row>
    <row r="154" spans="17:18" ht="15.75">
      <c r="Q154" s="49"/>
      <c r="R154" s="49"/>
    </row>
    <row r="155" spans="17:18" ht="15.75">
      <c r="Q155" s="49"/>
      <c r="R155" s="49"/>
    </row>
    <row r="156" spans="17:18" ht="15.75">
      <c r="Q156" s="49"/>
      <c r="R156" s="49"/>
    </row>
    <row r="157" spans="17:18" ht="15.75">
      <c r="Q157" s="49"/>
      <c r="R157" s="49"/>
    </row>
    <row r="158" spans="17:18" ht="15.75">
      <c r="Q158" s="49"/>
      <c r="R158" s="49"/>
    </row>
    <row r="159" spans="17:18" ht="15.75">
      <c r="Q159" s="49"/>
      <c r="R159" s="49"/>
    </row>
    <row r="160" spans="17:18" ht="15.75">
      <c r="Q160" s="49"/>
      <c r="R160" s="49"/>
    </row>
    <row r="161" spans="17:18" ht="15.75">
      <c r="Q161" s="49"/>
      <c r="R161" s="49"/>
    </row>
    <row r="162" spans="17:18" ht="15.75">
      <c r="Q162" s="49"/>
      <c r="R162" s="49"/>
    </row>
    <row r="163" spans="17:18" ht="15.75">
      <c r="Q163" s="49"/>
      <c r="R163" s="49"/>
    </row>
    <row r="164" spans="17:18" ht="15.75">
      <c r="Q164" s="49"/>
      <c r="R164" s="49"/>
    </row>
    <row r="165" spans="17:18" ht="15.75">
      <c r="Q165" s="49"/>
      <c r="R165" s="49"/>
    </row>
    <row r="166" spans="17:18" ht="15.75">
      <c r="Q166" s="49"/>
      <c r="R166" s="49"/>
    </row>
    <row r="167" spans="17:18" ht="15.75">
      <c r="Q167" s="49"/>
      <c r="R167" s="49"/>
    </row>
    <row r="168" spans="17:18" ht="15.75">
      <c r="Q168" s="49"/>
      <c r="R168" s="49"/>
    </row>
    <row r="169" spans="17:18" ht="15.75">
      <c r="Q169" s="49"/>
      <c r="R169" s="49"/>
    </row>
    <row r="170" spans="17:18" ht="15.75">
      <c r="Q170" s="49"/>
      <c r="R170" s="49"/>
    </row>
    <row r="171" spans="17:18" ht="15.75">
      <c r="Q171" s="49"/>
      <c r="R171" s="49"/>
    </row>
    <row r="172" spans="17:18" ht="15.75">
      <c r="Q172" s="49"/>
      <c r="R172" s="49"/>
    </row>
    <row r="173" spans="17:18" ht="15.75">
      <c r="Q173" s="49"/>
      <c r="R173" s="49"/>
    </row>
    <row r="174" spans="17:18" ht="15.75">
      <c r="Q174" s="49"/>
      <c r="R174" s="49"/>
    </row>
    <row r="175" spans="17:18" ht="15.75">
      <c r="Q175" s="49"/>
      <c r="R175" s="49"/>
    </row>
    <row r="176" spans="17:18" ht="15.75">
      <c r="Q176" s="49"/>
      <c r="R176" s="49"/>
    </row>
    <row r="177" spans="17:18" ht="15.75">
      <c r="Q177" s="49"/>
      <c r="R177" s="49"/>
    </row>
    <row r="178" spans="17:18" ht="15.75">
      <c r="Q178" s="49"/>
      <c r="R178" s="49"/>
    </row>
    <row r="179" spans="17:18" ht="15.75">
      <c r="Q179" s="49"/>
      <c r="R179" s="49"/>
    </row>
    <row r="180" spans="17:18" ht="15.75">
      <c r="Q180" s="49"/>
      <c r="R180" s="49"/>
    </row>
    <row r="181" spans="17:18" ht="15.75">
      <c r="Q181" s="49"/>
      <c r="R181" s="49"/>
    </row>
    <row r="182" spans="17:18" ht="15.75">
      <c r="Q182" s="49"/>
      <c r="R182" s="49"/>
    </row>
    <row r="183" spans="17:18" ht="15.75">
      <c r="Q183" s="49"/>
      <c r="R183" s="49"/>
    </row>
    <row r="184" spans="17:18" ht="15.75">
      <c r="Q184" s="49"/>
      <c r="R184" s="49"/>
    </row>
    <row r="185" spans="17:18" ht="15.75">
      <c r="Q185" s="49"/>
      <c r="R185" s="49"/>
    </row>
    <row r="186" spans="17:18" ht="15.75">
      <c r="Q186" s="49"/>
      <c r="R186" s="49"/>
    </row>
    <row r="187" spans="17:18" ht="15.75">
      <c r="Q187" s="49"/>
      <c r="R187" s="49"/>
    </row>
    <row r="188" spans="17:18" ht="15.75">
      <c r="Q188" s="49"/>
      <c r="R188" s="49"/>
    </row>
    <row r="189" spans="17:18" ht="15.75">
      <c r="Q189" s="49"/>
      <c r="R189" s="49"/>
    </row>
    <row r="190" spans="17:18" ht="15.75">
      <c r="Q190" s="49"/>
      <c r="R190" s="49"/>
    </row>
    <row r="191" spans="17:18" ht="15.75">
      <c r="Q191" s="49"/>
      <c r="R191" s="49"/>
    </row>
    <row r="192" spans="17:18" ht="15.75">
      <c r="Q192" s="49"/>
      <c r="R192" s="49"/>
    </row>
    <row r="193" spans="17:18" ht="15.75">
      <c r="Q193" s="49"/>
      <c r="R193" s="49"/>
    </row>
    <row r="194" spans="17:18" ht="15.75">
      <c r="Q194" s="49"/>
      <c r="R194" s="49"/>
    </row>
    <row r="195" spans="17:18" ht="15.75">
      <c r="Q195" s="49"/>
      <c r="R195" s="49"/>
    </row>
    <row r="196" spans="17:18" ht="15.75">
      <c r="Q196" s="49"/>
      <c r="R196" s="49"/>
    </row>
    <row r="197" spans="17:18" ht="15.75">
      <c r="Q197" s="49"/>
      <c r="R197" s="49"/>
    </row>
    <row r="198" spans="17:18" ht="15.75">
      <c r="Q198" s="49"/>
      <c r="R198" s="49"/>
    </row>
    <row r="199" spans="17:18" ht="15.75">
      <c r="Q199" s="49"/>
      <c r="R199" s="49"/>
    </row>
  </sheetData>
  <mergeCells count="19">
    <mergeCell ref="A43:D43"/>
    <mergeCell ref="A1:P1"/>
    <mergeCell ref="E2:E4"/>
    <mergeCell ref="H2:O2"/>
    <mergeCell ref="P2:P4"/>
    <mergeCell ref="A2:B4"/>
    <mergeCell ref="C2:C4"/>
    <mergeCell ref="D2:D4"/>
    <mergeCell ref="F2:F4"/>
    <mergeCell ref="A45:I45"/>
    <mergeCell ref="Q2:Q4"/>
    <mergeCell ref="G2:G4"/>
    <mergeCell ref="A5:A42"/>
    <mergeCell ref="B5:B7"/>
    <mergeCell ref="B8:B16"/>
    <mergeCell ref="B17:B25"/>
    <mergeCell ref="B26:B35"/>
    <mergeCell ref="B36:B41"/>
    <mergeCell ref="B42:D42"/>
  </mergeCells>
  <printOptions/>
  <pageMargins left="0.7480314960629921" right="0.3937007874015748" top="0.984251968503937" bottom="0.984251968503937" header="0.5118110236220472" footer="0.5118110236220472"/>
  <pageSetup horizontalDpi="200" verticalDpi="200" orientation="portrait" paperSize="9" r:id="rId1"/>
  <headerFooter alignWithMargins="0">
    <oddFooter>&amp;C第4页</oddFooter>
  </headerFooter>
</worksheet>
</file>

<file path=xl/worksheets/sheet4.xml><?xml version="1.0" encoding="utf-8"?>
<worksheet xmlns="http://schemas.openxmlformats.org/spreadsheetml/2006/main" xmlns:r="http://schemas.openxmlformats.org/officeDocument/2006/relationships">
  <dimension ref="A2:F28"/>
  <sheetViews>
    <sheetView workbookViewId="0" topLeftCell="A7">
      <selection activeCell="A25" sqref="A25:F25"/>
    </sheetView>
  </sheetViews>
  <sheetFormatPr defaultColWidth="9.00390625" defaultRowHeight="14.25"/>
  <cols>
    <col min="1" max="1" width="10.50390625" style="0" customWidth="1"/>
    <col min="2" max="4" width="12.625" style="0" customWidth="1"/>
    <col min="5" max="5" width="7.375" style="0" customWidth="1"/>
    <col min="6" max="6" width="16.50390625" style="32" customWidth="1"/>
  </cols>
  <sheetData>
    <row r="1" ht="11.25" customHeight="1"/>
    <row r="2" spans="1:6" ht="27.75" customHeight="1">
      <c r="A2" s="93" t="s">
        <v>54</v>
      </c>
      <c r="B2" s="93"/>
      <c r="C2" s="93"/>
      <c r="D2" s="93"/>
      <c r="E2" s="93"/>
      <c r="F2" s="93"/>
    </row>
    <row r="4" spans="1:6" ht="24.75" customHeight="1">
      <c r="A4" s="88" t="s">
        <v>10</v>
      </c>
      <c r="B4" s="90"/>
      <c r="C4" s="13" t="s">
        <v>74</v>
      </c>
      <c r="D4" s="28" t="s">
        <v>77</v>
      </c>
      <c r="E4" s="89" t="s">
        <v>78</v>
      </c>
      <c r="F4" s="90"/>
    </row>
    <row r="5" spans="1:6" ht="24.75" customHeight="1">
      <c r="A5" s="88" t="s">
        <v>56</v>
      </c>
      <c r="B5" s="90"/>
      <c r="C5" s="13" t="s">
        <v>55</v>
      </c>
      <c r="D5" s="13">
        <f>'理论课安排表'!F30</f>
        <v>650</v>
      </c>
      <c r="E5" s="91">
        <f aca="true" t="shared" si="0" ref="E5:E11">D5/$D$12</f>
        <v>0.871313672922252</v>
      </c>
      <c r="F5" s="92"/>
    </row>
    <row r="6" spans="1:6" ht="24.75" customHeight="1">
      <c r="A6" s="31"/>
      <c r="B6" s="83" t="s">
        <v>49</v>
      </c>
      <c r="C6" s="13" t="s">
        <v>55</v>
      </c>
      <c r="D6" s="13">
        <f>'理论课安排表'!F45</f>
        <v>0</v>
      </c>
      <c r="E6" s="91">
        <f t="shared" si="0"/>
        <v>0</v>
      </c>
      <c r="F6" s="92"/>
    </row>
    <row r="7" spans="1:6" ht="24.75" customHeight="1">
      <c r="A7" s="83" t="s">
        <v>73</v>
      </c>
      <c r="B7" s="85"/>
      <c r="C7" s="13" t="s">
        <v>75</v>
      </c>
      <c r="D7" s="13">
        <f>'理论课安排表'!F71</f>
        <v>0</v>
      </c>
      <c r="E7" s="14">
        <f t="shared" si="0"/>
        <v>0</v>
      </c>
      <c r="F7" s="95"/>
    </row>
    <row r="8" spans="1:6" ht="24.75" customHeight="1">
      <c r="A8" s="85"/>
      <c r="B8" s="83" t="s">
        <v>57</v>
      </c>
      <c r="C8" s="13" t="s">
        <v>75</v>
      </c>
      <c r="D8" s="13">
        <f>'理论课安排表'!F93</f>
        <v>0</v>
      </c>
      <c r="E8" s="14">
        <f t="shared" si="0"/>
        <v>0</v>
      </c>
      <c r="F8" s="96"/>
    </row>
    <row r="9" spans="1:6" ht="24.75" customHeight="1">
      <c r="A9" s="27"/>
      <c r="B9" s="84"/>
      <c r="C9" s="13" t="s">
        <v>76</v>
      </c>
      <c r="D9" s="13">
        <f>'理论课安排表'!F83</f>
        <v>0</v>
      </c>
      <c r="E9" s="91">
        <f t="shared" si="0"/>
        <v>0</v>
      </c>
      <c r="F9" s="92"/>
    </row>
    <row r="10" spans="1:6" ht="24.75" customHeight="1">
      <c r="A10" s="29"/>
      <c r="B10" s="85"/>
      <c r="C10" s="13" t="s">
        <v>102</v>
      </c>
      <c r="D10" s="13">
        <f>'理论课安排表'!F108</f>
        <v>0</v>
      </c>
      <c r="E10" s="91">
        <f t="shared" si="0"/>
        <v>0</v>
      </c>
      <c r="F10" s="92"/>
    </row>
    <row r="11" spans="1:6" ht="24.75" customHeight="1">
      <c r="A11" s="88" t="s">
        <v>58</v>
      </c>
      <c r="B11" s="90"/>
      <c r="C11" s="30"/>
      <c r="D11" s="13">
        <f>'理论课安排表'!F31</f>
        <v>96</v>
      </c>
      <c r="E11" s="91">
        <f t="shared" si="0"/>
        <v>0.128686327077748</v>
      </c>
      <c r="F11" s="92"/>
    </row>
    <row r="12" spans="1:6" ht="24.75" customHeight="1">
      <c r="A12" s="88" t="s">
        <v>59</v>
      </c>
      <c r="B12" s="89"/>
      <c r="C12" s="90"/>
      <c r="D12" s="13">
        <f>SUM(D5:D11)</f>
        <v>746</v>
      </c>
      <c r="E12" s="13"/>
      <c r="F12" s="21"/>
    </row>
    <row r="13" spans="1:6" ht="63" customHeight="1">
      <c r="A13" s="94" t="s">
        <v>60</v>
      </c>
      <c r="B13" s="94"/>
      <c r="C13" s="94"/>
      <c r="D13" s="94"/>
      <c r="E13" s="94"/>
      <c r="F13" s="94"/>
    </row>
    <row r="14" ht="30.75" customHeight="1">
      <c r="A14" s="4"/>
    </row>
    <row r="15" spans="1:6" ht="32.25" customHeight="1">
      <c r="A15" s="93" t="s">
        <v>61</v>
      </c>
      <c r="B15" s="93"/>
      <c r="C15" s="93"/>
      <c r="D15" s="93"/>
      <c r="E15" s="93"/>
      <c r="F15" s="93"/>
    </row>
    <row r="17" spans="1:6" ht="24.75" customHeight="1">
      <c r="A17" s="82" t="s">
        <v>62</v>
      </c>
      <c r="B17" s="82"/>
      <c r="C17" s="13" t="s">
        <v>63</v>
      </c>
      <c r="D17" s="82" t="s">
        <v>64</v>
      </c>
      <c r="E17" s="82"/>
      <c r="F17" s="14" t="s">
        <v>65</v>
      </c>
    </row>
    <row r="18" spans="1:6" ht="24.75" customHeight="1">
      <c r="A18" s="86" t="s">
        <v>66</v>
      </c>
      <c r="B18" s="86"/>
      <c r="C18" s="13">
        <f>('理论课安排表'!F109-K13-'理论课安排表'!H109)/16</f>
        <v>46.625</v>
      </c>
      <c r="D18" s="87">
        <f>C18/C23</f>
        <v>0.8477272727272728</v>
      </c>
      <c r="E18" s="87"/>
      <c r="F18" s="14"/>
    </row>
    <row r="19" spans="1:6" ht="24.75" customHeight="1">
      <c r="A19" s="86" t="s">
        <v>67</v>
      </c>
      <c r="B19" s="13" t="s">
        <v>23</v>
      </c>
      <c r="C19" s="13">
        <f>'理论课安排表'!E109-'统计表'!C18-'统计表'!C20</f>
        <v>-6.425</v>
      </c>
      <c r="D19" s="22">
        <f>C19/$C$23</f>
        <v>-0.11681818181818182</v>
      </c>
      <c r="E19" s="87">
        <f>D19+D20+D21+D22</f>
        <v>0.15227272727272728</v>
      </c>
      <c r="F19" s="33"/>
    </row>
    <row r="20" spans="1:6" ht="24.75" customHeight="1">
      <c r="A20" s="86"/>
      <c r="B20" s="13" t="s">
        <v>68</v>
      </c>
      <c r="C20" s="13">
        <v>2.8</v>
      </c>
      <c r="D20" s="22">
        <f>C20/$C$23</f>
        <v>0.050909090909090904</v>
      </c>
      <c r="E20" s="87"/>
      <c r="F20" s="34" t="s">
        <v>69</v>
      </c>
    </row>
    <row r="21" spans="1:6" ht="24.75" customHeight="1">
      <c r="A21" s="86"/>
      <c r="B21" s="13" t="s">
        <v>24</v>
      </c>
      <c r="C21" s="13">
        <f>'实践环节安排表'!E43-10</f>
        <v>2</v>
      </c>
      <c r="D21" s="22">
        <f>C21/$C$23</f>
        <v>0.03636363636363636</v>
      </c>
      <c r="E21" s="87"/>
      <c r="F21" s="14"/>
    </row>
    <row r="22" spans="1:6" ht="24.75" customHeight="1">
      <c r="A22" s="86"/>
      <c r="B22" s="13" t="s">
        <v>70</v>
      </c>
      <c r="C22" s="13">
        <v>10</v>
      </c>
      <c r="D22" s="22">
        <f>C22/$C$23</f>
        <v>0.18181818181818182</v>
      </c>
      <c r="E22" s="87"/>
      <c r="F22" s="14" t="s">
        <v>71</v>
      </c>
    </row>
    <row r="23" spans="1:6" ht="24.75" customHeight="1">
      <c r="A23" s="82" t="s">
        <v>72</v>
      </c>
      <c r="B23" s="82"/>
      <c r="C23" s="13">
        <f>SUM(C18:C22)</f>
        <v>55</v>
      </c>
      <c r="D23" s="98"/>
      <c r="E23" s="99"/>
      <c r="F23" s="33"/>
    </row>
    <row r="25" spans="1:6" ht="13.5" customHeight="1">
      <c r="A25" s="97" t="s">
        <v>103</v>
      </c>
      <c r="B25" s="97"/>
      <c r="C25" s="97"/>
      <c r="D25" s="97"/>
      <c r="E25" s="97"/>
      <c r="F25" s="97"/>
    </row>
    <row r="26" spans="1:6" ht="15.75" customHeight="1">
      <c r="A26" s="97" t="s">
        <v>100</v>
      </c>
      <c r="B26" s="97"/>
      <c r="C26" s="97"/>
      <c r="D26" s="97"/>
      <c r="E26" s="97"/>
      <c r="F26" s="35"/>
    </row>
    <row r="27" spans="1:6" ht="14.25">
      <c r="A27" s="97"/>
      <c r="B27" s="97"/>
      <c r="C27" s="97"/>
      <c r="D27" s="97"/>
      <c r="E27" s="97"/>
      <c r="F27" s="97"/>
    </row>
    <row r="28" spans="1:6" ht="14.25">
      <c r="A28" s="23"/>
      <c r="B28" s="23"/>
      <c r="C28" s="23"/>
      <c r="D28" s="23"/>
      <c r="E28" s="23"/>
      <c r="F28" s="35"/>
    </row>
  </sheetData>
  <mergeCells count="28">
    <mergeCell ref="A23:B23"/>
    <mergeCell ref="A25:F25"/>
    <mergeCell ref="A26:E26"/>
    <mergeCell ref="A27:F27"/>
    <mergeCell ref="D23:E23"/>
    <mergeCell ref="A2:F2"/>
    <mergeCell ref="A13:F13"/>
    <mergeCell ref="A15:F15"/>
    <mergeCell ref="A5:B5"/>
    <mergeCell ref="A4:B4"/>
    <mergeCell ref="E4:F4"/>
    <mergeCell ref="E5:F5"/>
    <mergeCell ref="F7:F8"/>
    <mergeCell ref="A7:A8"/>
    <mergeCell ref="B6:B7"/>
    <mergeCell ref="E6:F6"/>
    <mergeCell ref="E9:F9"/>
    <mergeCell ref="E10:F10"/>
    <mergeCell ref="E11:F11"/>
    <mergeCell ref="D17:E17"/>
    <mergeCell ref="A17:B17"/>
    <mergeCell ref="B8:B10"/>
    <mergeCell ref="A19:A22"/>
    <mergeCell ref="E19:E22"/>
    <mergeCell ref="A18:B18"/>
    <mergeCell ref="D18:E18"/>
    <mergeCell ref="A12:C12"/>
    <mergeCell ref="A11:B11"/>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&amp;C第6页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dc:creator>
  <cp:keywords/>
  <dc:description/>
  <cp:lastModifiedBy>hp</cp:lastModifiedBy>
  <cp:lastPrinted>2013-04-09T01:11:04Z</cp:lastPrinted>
  <dcterms:created xsi:type="dcterms:W3CDTF">2007-04-06T21:05:19Z</dcterms:created>
  <dcterms:modified xsi:type="dcterms:W3CDTF">2013-05-06T01:09:34Z</dcterms:modified>
  <cp:category/>
  <cp:version/>
  <cp:contentType/>
  <cp:contentStatus/>
</cp:coreProperties>
</file>